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150" windowHeight="13650" activeTab="4"/>
  </bookViews>
  <sheets>
    <sheet name="Нулевое чтение" sheetId="6" r:id="rId1"/>
    <sheet name="Утверждение" sheetId="7" r:id="rId2"/>
    <sheet name="Поправка №1" sheetId="8" r:id="rId3"/>
    <sheet name="Поправка №2" sheetId="9" r:id="rId4"/>
    <sheet name="Поправка №3" sheetId="10" r:id="rId5"/>
  </sheets>
  <definedNames>
    <definedName name="_xlnm.Print_Titles" localSheetId="0">'Нулевое чтение'!$8:$10</definedName>
    <definedName name="_xlnm.Print_Titles" localSheetId="2">'Поправка №1'!$8:$10</definedName>
    <definedName name="_xlnm.Print_Titles" localSheetId="3">'Поправка №2'!$8:$10</definedName>
    <definedName name="_xlnm.Print_Titles" localSheetId="4">'Поправка №3'!$8:$10</definedName>
    <definedName name="_xlnm.Print_Titles" localSheetId="1">Утверждение!$8:$10</definedName>
  </definedNames>
  <calcPr calcId="144525"/>
</workbook>
</file>

<file path=xl/calcChain.xml><?xml version="1.0" encoding="utf-8"?>
<calcChain xmlns="http://schemas.openxmlformats.org/spreadsheetml/2006/main">
  <c r="C22" i="10" l="1"/>
  <c r="C12" i="10" l="1"/>
  <c r="F45" i="10" l="1"/>
  <c r="G28" i="10"/>
  <c r="G45" i="10" s="1"/>
  <c r="F28" i="10"/>
  <c r="E28" i="10"/>
  <c r="D28" i="10"/>
  <c r="C28" i="10"/>
  <c r="B28" i="10"/>
  <c r="C16" i="10"/>
  <c r="C15" i="10"/>
  <c r="C14" i="10"/>
  <c r="C13" i="10"/>
  <c r="C45" i="10" s="1"/>
  <c r="G12" i="10"/>
  <c r="F12" i="10"/>
  <c r="E12" i="10"/>
  <c r="E45" i="10" s="1"/>
  <c r="D12" i="10"/>
  <c r="D45" i="10" s="1"/>
  <c r="B12" i="10"/>
  <c r="B45" i="10" s="1"/>
  <c r="F12" i="9" l="1"/>
  <c r="G12" i="9"/>
  <c r="E12" i="9"/>
  <c r="C16" i="9" l="1"/>
  <c r="C15" i="9"/>
  <c r="C14" i="9"/>
  <c r="C13" i="9"/>
  <c r="G26" i="9" l="1"/>
  <c r="F26" i="9"/>
  <c r="E26" i="9"/>
  <c r="D26" i="9"/>
  <c r="C26" i="9"/>
  <c r="B26" i="9"/>
  <c r="G43" i="9"/>
  <c r="F43" i="9"/>
  <c r="E43" i="9"/>
  <c r="D12" i="9"/>
  <c r="D43" i="9" s="1"/>
  <c r="C12" i="9"/>
  <c r="C43" i="9" s="1"/>
  <c r="B12" i="9"/>
  <c r="B43" i="9" s="1"/>
  <c r="C26" i="8" l="1"/>
  <c r="D26" i="8"/>
  <c r="E26" i="8"/>
  <c r="F26" i="8"/>
  <c r="G26" i="8"/>
  <c r="B26" i="8"/>
  <c r="G12" i="8" l="1"/>
  <c r="G43" i="8" s="1"/>
  <c r="F12" i="8"/>
  <c r="F43" i="8" s="1"/>
  <c r="E12" i="8"/>
  <c r="E43" i="8" s="1"/>
  <c r="D12" i="8"/>
  <c r="D43" i="8" s="1"/>
  <c r="C12" i="8"/>
  <c r="C43" i="8" s="1"/>
  <c r="B12" i="8"/>
  <c r="B43" i="8" s="1"/>
  <c r="G19" i="7" l="1"/>
  <c r="G26" i="7" s="1"/>
  <c r="F19" i="7"/>
  <c r="F26" i="7" s="1"/>
  <c r="E19" i="7"/>
  <c r="E26" i="7" s="1"/>
  <c r="D19" i="7"/>
  <c r="D26" i="7" s="1"/>
  <c r="C19" i="7"/>
  <c r="C26" i="7" s="1"/>
  <c r="B19" i="7"/>
  <c r="B26" i="7" s="1"/>
  <c r="G12" i="7"/>
  <c r="F12" i="7"/>
  <c r="E12" i="7"/>
  <c r="D12" i="7"/>
  <c r="C12" i="7"/>
  <c r="B26" i="6" l="1"/>
  <c r="C19" i="6"/>
  <c r="C26" i="6"/>
  <c r="G19" i="6"/>
  <c r="G26" i="6" s="1"/>
  <c r="F19" i="6"/>
  <c r="F26" i="6"/>
  <c r="E19" i="6"/>
  <c r="E26" i="6" s="1"/>
  <c r="D19" i="6"/>
  <c r="D26" i="6"/>
  <c r="B19" i="6"/>
  <c r="G12" i="6"/>
  <c r="F12" i="6"/>
  <c r="E12" i="6"/>
  <c r="D12" i="6"/>
  <c r="C12" i="6"/>
</calcChain>
</file>

<file path=xl/sharedStrings.xml><?xml version="1.0" encoding="utf-8"?>
<sst xmlns="http://schemas.openxmlformats.org/spreadsheetml/2006/main" count="224" uniqueCount="56">
  <si>
    <t>к решению Собрания депутатов Октябрьского района</t>
  </si>
  <si>
    <t>(тыс. рублей)</t>
  </si>
  <si>
    <t>Наименование</t>
  </si>
  <si>
    <t>2023 год</t>
  </si>
  <si>
    <t>За счет средств федерального и областного бюджетов</t>
  </si>
  <si>
    <t>За счет средств бюджета Октябрьского района</t>
  </si>
  <si>
    <t>гр. 1</t>
  </si>
  <si>
    <t>гр. 2</t>
  </si>
  <si>
    <t>гр. 3</t>
  </si>
  <si>
    <t>гр. 4</t>
  </si>
  <si>
    <t>гр. 5</t>
  </si>
  <si>
    <t>гр. 6</t>
  </si>
  <si>
    <t>гр. 7</t>
  </si>
  <si>
    <t>Керчикское сельское поселение</t>
  </si>
  <si>
    <t>Пуско-наладочные работы в Керчикском сельском поселении (х. Керчик-Савров, п. Залужный, п. Атлантово)</t>
  </si>
  <si>
    <t>Разработка технических планов на газопровод в х.Керчик-Савров, п.Атлантово, п.Залужный</t>
  </si>
  <si>
    <t>Каменоломненское городское поселение</t>
  </si>
  <si>
    <t>Итого по поселениям:</t>
  </si>
  <si>
    <t>Заместитель главы Администрации
Октябрьского района – начальник ФЭУ</t>
  </si>
  <si>
    <t>Т.В. Юшковская</t>
  </si>
  <si>
    <t>2024 год</t>
  </si>
  <si>
    <t xml:space="preserve">от __.__.2022 №__ </t>
  </si>
  <si>
    <t>Ремонт и содержание автомобильных дорог общего пользования местного значения</t>
  </si>
  <si>
    <t>Ремонт автодороги по ул.Мира в р.п.Каменоломни Октябрьского района Ростовской области</t>
  </si>
  <si>
    <t xml:space="preserve">Ремонт автодороги и тротуара по пер.Садовый  в р.п.Каменоломни, Октябрьского района, Ростовской области </t>
  </si>
  <si>
    <t>Ремонт автодороги по ул.Пролетарская от пер. Узкий до пер. Первомайский   в р.п.Каменоломни Октябрьского района Ростовской области</t>
  </si>
  <si>
    <t>Ремонт автодороги и тротуара по пер. Клубный в р.п.Каменоломни Октябрьского района Ростовской области</t>
  </si>
  <si>
    <t>2025год</t>
  </si>
  <si>
    <t>"О бюджете Октябрьского района на 2023 год и на плановый период 2024 и 2025 годов"</t>
  </si>
  <si>
    <t>Распределение иных межбюджетных трансфертов бюджетам муниципальных образований на 2023 год и на плановый период 2024 и 2025 годов</t>
  </si>
  <si>
    <t>протяженность, метры</t>
  </si>
  <si>
    <t>Приложение №13</t>
  </si>
  <si>
    <t>Ремонт автомобильной дороги и тротуаров по ул. Энгельса в р.п. Каменоломни Октябрьского района Ростовской области</t>
  </si>
  <si>
    <t>Ремонт автодороги по пер. Батайский (от пер. Северный до ООО "Кристалл") в р.п. Каменоломни</t>
  </si>
  <si>
    <t>Ремонт автодороги по ул. Юбилейная (от пер. Виноградный до пер. Шоссейный) в р.п. Каменоломни</t>
  </si>
  <si>
    <t>Ремонт автодороги по пер. Северный (от ул. Дзержинского до ОП) в р.п. Каменоломни</t>
  </si>
  <si>
    <t xml:space="preserve">Ремонт автодороги и тротуара по ул.Пролетарская от пер. Узкий до пер. Первомайский   в р.п.Каменоломни </t>
  </si>
  <si>
    <t xml:space="preserve">Ремонт автодороги и тротуара по пер. Клубный в р.п.Каменоломни </t>
  </si>
  <si>
    <t>Ремонт автодороги по пер. Батайский (от пер. Шоссейный до пер. Северный) в р.п. Каменоломни</t>
  </si>
  <si>
    <t>Алексеевское сельское поселение</t>
  </si>
  <si>
    <t>Мокрологское сельское поселение</t>
  </si>
  <si>
    <t>Персиановское сельское поселение</t>
  </si>
  <si>
    <t>Коммунарское  сельское поселение</t>
  </si>
  <si>
    <t>Кривянское сельское поселение</t>
  </si>
  <si>
    <t>Краснокутское сельское поселение</t>
  </si>
  <si>
    <t>Бессергеневское сельское поселение</t>
  </si>
  <si>
    <t>Артемовское сельское поселение</t>
  </si>
  <si>
    <t>Краснолучское сельское поселение</t>
  </si>
  <si>
    <t>Красюковское сельское поселение</t>
  </si>
  <si>
    <t>Ликвидация мест несанкционированного размещения отходов</t>
  </si>
  <si>
    <t xml:space="preserve">от __.__.2023 №__ </t>
  </si>
  <si>
    <t>Приложение №9</t>
  </si>
  <si>
    <t xml:space="preserve">от 14.07.2023 №110 </t>
  </si>
  <si>
    <t>Ремонт водоотводного лотка по пер.Узкий (от ул.Пролетарская до ул.Энгельса) в р.п. Каменоломни Октябрьского района Ростовской области</t>
  </si>
  <si>
    <t>Расходы на мероприятия по благоустройству поселений</t>
  </si>
  <si>
    <t>от 12.10.2023 №120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</si>
</sst>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000_р_._-;\-* #,##0.00000_р_._-;_-* &quot;-&quot;?????_р_._-;_-@_-"/>
    <numFmt numFmtId="166" formatCode="_-* #,##0.0_р_._-;\-* #,##0.0_р_._-;_-* &quot;-&quot;??_р_._-;_-@_-"/>
    <numFmt numFmtId="167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4"/>
      <name val="Times New Roman"/>
      <family val="1"/>
      <charset val="204"/>
    </font>
    <font>
      <u/>
      <sz val="10"/>
      <color indexed="12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</borders>
  <cellStyleXfs count="7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8" fillId="0" borderId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80">
    <xf numFmtId="0" fontId="0" fillId="0" borderId="0" xfId="0"/>
    <xf numFmtId="165" fontId="2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left" vertical="center" wrapText="1"/>
    </xf>
    <xf numFmtId="166" fontId="1" fillId="0" borderId="2" xfId="4" applyNumberFormat="1" applyFont="1" applyFill="1" applyBorder="1" applyAlignment="1">
      <alignment horizontal="center" vertical="center" wrapText="1"/>
    </xf>
    <xf numFmtId="166" fontId="1" fillId="0" borderId="2" xfId="4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 vertical="center" wrapText="1"/>
    </xf>
    <xf numFmtId="166" fontId="2" fillId="0" borderId="3" xfId="4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166" fontId="2" fillId="0" borderId="4" xfId="4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166" fontId="2" fillId="0" borderId="5" xfId="4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166" fontId="1" fillId="0" borderId="1" xfId="4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166" fontId="2" fillId="0" borderId="1" xfId="4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left" vertical="center" wrapText="1"/>
    </xf>
    <xf numFmtId="166" fontId="1" fillId="0" borderId="1" xfId="4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6" fontId="2" fillId="0" borderId="0" xfId="4" applyNumberFormat="1" applyFont="1" applyFill="1" applyAlignment="1">
      <alignment horizontal="center" vertical="center" wrapText="1"/>
    </xf>
    <xf numFmtId="166" fontId="2" fillId="0" borderId="0" xfId="5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/>
    <xf numFmtId="166" fontId="5" fillId="0" borderId="0" xfId="5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7" fontId="2" fillId="2" borderId="0" xfId="0" applyNumberFormat="1" applyFont="1" applyFill="1" applyAlignment="1" applyProtection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166" fontId="2" fillId="0" borderId="0" xfId="4" applyNumberFormat="1" applyFont="1" applyFill="1" applyBorder="1" applyAlignment="1" applyProtection="1">
      <alignment horizontal="center" vertical="center" wrapText="1"/>
    </xf>
    <xf numFmtId="167" fontId="2" fillId="0" borderId="0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6" fontId="2" fillId="0" borderId="0" xfId="4" applyNumberFormat="1" applyFont="1" applyFill="1" applyBorder="1" applyAlignment="1">
      <alignment horizontal="center" vertical="center" wrapText="1"/>
    </xf>
    <xf numFmtId="166" fontId="2" fillId="0" borderId="0" xfId="5" applyNumberFormat="1" applyFont="1" applyFill="1" applyBorder="1" applyAlignment="1">
      <alignment horizontal="center" vertical="center" wrapText="1"/>
    </xf>
    <xf numFmtId="166" fontId="5" fillId="0" borderId="0" xfId="5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 wrapText="1"/>
    </xf>
    <xf numFmtId="166" fontId="2" fillId="0" borderId="9" xfId="4" applyNumberFormat="1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166" fontId="2" fillId="0" borderId="10" xfId="4" applyNumberFormat="1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 wrapText="1"/>
    </xf>
    <xf numFmtId="166" fontId="1" fillId="0" borderId="8" xfId="4" applyNumberFormat="1" applyFont="1" applyFill="1" applyBorder="1" applyAlignment="1" applyProtection="1">
      <alignment horizontal="center" vertical="center" wrapText="1"/>
    </xf>
    <xf numFmtId="165" fontId="3" fillId="0" borderId="7" xfId="0" applyNumberFormat="1" applyFont="1" applyFill="1" applyBorder="1" applyAlignment="1">
      <alignment horizontal="left" vertical="center" wrapText="1"/>
    </xf>
    <xf numFmtId="166" fontId="1" fillId="0" borderId="7" xfId="4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 applyProtection="1">
      <alignment horizontal="left" vertical="center" wrapText="1"/>
    </xf>
    <xf numFmtId="166" fontId="1" fillId="0" borderId="11" xfId="4" applyNumberFormat="1" applyFont="1" applyFill="1" applyBorder="1" applyAlignment="1" applyProtection="1">
      <alignment horizontal="center" vertical="center" wrapText="1"/>
    </xf>
    <xf numFmtId="165" fontId="1" fillId="0" borderId="7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166" fontId="2" fillId="0" borderId="13" xfId="4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5" fontId="1" fillId="0" borderId="8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</cellXfs>
  <cellStyles count="7">
    <cellStyle name="Гиперссылка 2" xfId="1"/>
    <cellStyle name="Обычный" xfId="0" builtinId="0"/>
    <cellStyle name="Обычный 2" xfId="2"/>
    <cellStyle name="Обычный 2 2" xfId="3"/>
    <cellStyle name="Финансовый" xfId="4" builtinId="3"/>
    <cellStyle name="Финансовый 2" xfId="5"/>
    <cellStyle name="Финансовый 2 2" xfId="6"/>
  </cellStyles>
  <dxfs count="11"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5"/>
  <sheetViews>
    <sheetView topLeftCell="A4" zoomScale="75" zoomScaleNormal="75" workbookViewId="0">
      <selection activeCell="A20" sqref="A20"/>
    </sheetView>
  </sheetViews>
  <sheetFormatPr defaultRowHeight="18.75" x14ac:dyDescent="0.25"/>
  <cols>
    <col min="1" max="1" width="62.42578125" style="33" customWidth="1"/>
    <col min="2" max="2" width="21.7109375" style="33" customWidth="1"/>
    <col min="3" max="3" width="22.85546875" style="34" customWidth="1"/>
    <col min="4" max="4" width="21.7109375" style="33" customWidth="1"/>
    <col min="5" max="5" width="22.85546875" style="34" customWidth="1"/>
    <col min="6" max="6" width="21.7109375" style="33" customWidth="1"/>
    <col min="7" max="7" width="22.85546875" style="34" customWidth="1"/>
    <col min="8" max="8" width="15.85546875" style="33" hidden="1" customWidth="1"/>
    <col min="9" max="9" width="9.140625" style="33"/>
    <col min="10" max="10" width="18" style="33" customWidth="1"/>
    <col min="11" max="11" width="16" style="33" bestFit="1" customWidth="1"/>
    <col min="12" max="16384" width="9.140625" style="33"/>
  </cols>
  <sheetData>
    <row r="1" spans="1:8" s="1" customFormat="1" x14ac:dyDescent="0.25">
      <c r="A1" s="72" t="s">
        <v>31</v>
      </c>
      <c r="B1" s="72"/>
      <c r="C1" s="72"/>
      <c r="D1" s="72"/>
      <c r="E1" s="72"/>
      <c r="F1" s="72"/>
      <c r="G1" s="72"/>
    </row>
    <row r="2" spans="1:8" s="1" customFormat="1" ht="18.75" customHeight="1" x14ac:dyDescent="0.25">
      <c r="A2" s="72" t="s">
        <v>0</v>
      </c>
      <c r="B2" s="72"/>
      <c r="C2" s="72"/>
      <c r="D2" s="72"/>
      <c r="E2" s="72"/>
      <c r="F2" s="72"/>
      <c r="G2" s="72"/>
    </row>
    <row r="3" spans="1:8" s="1" customFormat="1" x14ac:dyDescent="0.25">
      <c r="A3" s="72" t="s">
        <v>28</v>
      </c>
      <c r="B3" s="72"/>
      <c r="C3" s="72"/>
      <c r="D3" s="72"/>
      <c r="E3" s="72"/>
      <c r="F3" s="72"/>
      <c r="G3" s="72"/>
    </row>
    <row r="4" spans="1:8" s="2" customFormat="1" ht="18.75" customHeight="1" x14ac:dyDescent="0.25">
      <c r="A4" s="72" t="s">
        <v>21</v>
      </c>
      <c r="B4" s="72"/>
      <c r="C4" s="72"/>
      <c r="D4" s="72"/>
      <c r="E4" s="72"/>
      <c r="F4" s="72"/>
      <c r="G4" s="72"/>
    </row>
    <row r="5" spans="1:8" s="2" customFormat="1" x14ac:dyDescent="0.25">
      <c r="A5" s="3"/>
    </row>
    <row r="6" spans="1:8" s="2" customFormat="1" ht="60.75" customHeight="1" x14ac:dyDescent="0.25">
      <c r="A6" s="73" t="s">
        <v>29</v>
      </c>
      <c r="B6" s="73"/>
      <c r="C6" s="73"/>
      <c r="D6" s="73"/>
      <c r="E6" s="73"/>
      <c r="F6" s="73"/>
      <c r="G6" s="73"/>
    </row>
    <row r="7" spans="1:8" s="2" customFormat="1" x14ac:dyDescent="0.25"/>
    <row r="8" spans="1:8" s="2" customFormat="1" ht="21.75" customHeight="1" x14ac:dyDescent="0.25">
      <c r="A8" s="74" t="s">
        <v>1</v>
      </c>
      <c r="B8" s="74"/>
      <c r="C8" s="74"/>
      <c r="D8" s="74"/>
      <c r="E8" s="74"/>
      <c r="F8" s="74"/>
      <c r="G8" s="74"/>
    </row>
    <row r="9" spans="1:8" s="2" customFormat="1" ht="57.75" customHeight="1" x14ac:dyDescent="0.25">
      <c r="A9" s="75" t="s">
        <v>2</v>
      </c>
      <c r="B9" s="75" t="s">
        <v>3</v>
      </c>
      <c r="C9" s="75"/>
      <c r="D9" s="75" t="s">
        <v>20</v>
      </c>
      <c r="E9" s="75"/>
      <c r="F9" s="75" t="s">
        <v>27</v>
      </c>
      <c r="G9" s="75"/>
    </row>
    <row r="10" spans="1:8" s="2" customFormat="1" ht="112.5" customHeight="1" x14ac:dyDescent="0.25">
      <c r="A10" s="75"/>
      <c r="B10" s="4" t="s">
        <v>4</v>
      </c>
      <c r="C10" s="4" t="s">
        <v>5</v>
      </c>
      <c r="D10" s="4" t="s">
        <v>4</v>
      </c>
      <c r="E10" s="4" t="s">
        <v>5</v>
      </c>
      <c r="F10" s="4" t="s">
        <v>4</v>
      </c>
      <c r="G10" s="4" t="s">
        <v>5</v>
      </c>
      <c r="H10" s="2" t="s">
        <v>30</v>
      </c>
    </row>
    <row r="11" spans="1:8" s="2" customFormat="1" ht="27.75" customHeight="1" x14ac:dyDescent="0.25">
      <c r="A11" s="4" t="s">
        <v>6</v>
      </c>
      <c r="B11" s="4" t="s">
        <v>7</v>
      </c>
      <c r="C11" s="4" t="s">
        <v>8</v>
      </c>
      <c r="D11" s="4" t="s">
        <v>9</v>
      </c>
      <c r="E11" s="4" t="s">
        <v>10</v>
      </c>
      <c r="F11" s="4" t="s">
        <v>11</v>
      </c>
      <c r="G11" s="4" t="s">
        <v>12</v>
      </c>
    </row>
    <row r="12" spans="1:8" s="8" customFormat="1" hidden="1" x14ac:dyDescent="0.25">
      <c r="A12" s="5" t="s">
        <v>13</v>
      </c>
      <c r="B12" s="6">
        <v>0</v>
      </c>
      <c r="C12" s="6">
        <f>C13+C14</f>
        <v>0</v>
      </c>
      <c r="D12" s="7">
        <f>SUM(D13:D16)</f>
        <v>0</v>
      </c>
      <c r="E12" s="7">
        <f>SUM(E13:E16)</f>
        <v>0</v>
      </c>
      <c r="F12" s="7">
        <f>SUM(F13:F16)</f>
        <v>0</v>
      </c>
      <c r="G12" s="7">
        <f>SUM(G13:G16)</f>
        <v>0</v>
      </c>
    </row>
    <row r="13" spans="1:8" s="11" customFormat="1" ht="70.5" hidden="1" customHeight="1" x14ac:dyDescent="0.25">
      <c r="A13" s="9" t="s">
        <v>14</v>
      </c>
      <c r="B13" s="10"/>
      <c r="C13" s="10"/>
      <c r="D13" s="10"/>
      <c r="E13" s="10"/>
      <c r="F13" s="10"/>
      <c r="G13" s="10"/>
    </row>
    <row r="14" spans="1:8" s="11" customFormat="1" ht="66.75" hidden="1" customHeight="1" x14ac:dyDescent="0.25">
      <c r="A14" s="12" t="s">
        <v>15</v>
      </c>
      <c r="B14" s="13"/>
      <c r="C14" s="13"/>
      <c r="D14" s="13"/>
      <c r="E14" s="13"/>
      <c r="F14" s="13"/>
      <c r="G14" s="13"/>
    </row>
    <row r="15" spans="1:8" s="11" customFormat="1" ht="19.5" hidden="1" thickBot="1" x14ac:dyDescent="0.3">
      <c r="A15" s="14"/>
      <c r="B15" s="15"/>
      <c r="C15" s="15"/>
      <c r="D15" s="15"/>
      <c r="E15" s="15"/>
      <c r="F15" s="15"/>
      <c r="G15" s="15"/>
    </row>
    <row r="16" spans="1:8" s="11" customFormat="1" x14ac:dyDescent="0.25">
      <c r="A16" s="76"/>
      <c r="B16" s="77"/>
      <c r="C16" s="77"/>
      <c r="D16" s="77"/>
      <c r="E16" s="77"/>
      <c r="F16" s="77"/>
      <c r="G16" s="77"/>
    </row>
    <row r="17" spans="1:8" s="11" customFormat="1" ht="18.75" hidden="1" customHeight="1" x14ac:dyDescent="0.25">
      <c r="A17" s="16"/>
      <c r="B17" s="16"/>
      <c r="C17" s="16"/>
      <c r="D17" s="16"/>
      <c r="E17" s="16"/>
      <c r="F17" s="16"/>
      <c r="G17" s="16"/>
    </row>
    <row r="18" spans="1:8" s="11" customFormat="1" hidden="1" x14ac:dyDescent="0.25">
      <c r="A18" s="17"/>
      <c r="B18" s="1"/>
      <c r="C18" s="1"/>
      <c r="D18" s="1"/>
      <c r="E18" s="1"/>
      <c r="F18" s="1"/>
      <c r="G18" s="1"/>
    </row>
    <row r="19" spans="1:8" s="20" customFormat="1" ht="54.75" customHeight="1" x14ac:dyDescent="0.25">
      <c r="A19" s="18" t="s">
        <v>16</v>
      </c>
      <c r="B19" s="19">
        <f t="shared" ref="B19:G19" si="0">SUM(B20:B24)</f>
        <v>0</v>
      </c>
      <c r="C19" s="19">
        <f t="shared" si="0"/>
        <v>7437.2</v>
      </c>
      <c r="D19" s="19">
        <f t="shared" si="0"/>
        <v>0</v>
      </c>
      <c r="E19" s="19">
        <f t="shared" si="0"/>
        <v>2196</v>
      </c>
      <c r="F19" s="19">
        <f t="shared" si="0"/>
        <v>37200.700000000004</v>
      </c>
      <c r="G19" s="19">
        <f t="shared" si="0"/>
        <v>2574.7000000000003</v>
      </c>
    </row>
    <row r="20" spans="1:8" s="23" customFormat="1" ht="71.25" customHeight="1" x14ac:dyDescent="0.25">
      <c r="A20" s="21" t="s">
        <v>23</v>
      </c>
      <c r="B20" s="22">
        <v>0</v>
      </c>
      <c r="C20" s="22">
        <v>7437.2</v>
      </c>
      <c r="D20" s="22"/>
      <c r="E20" s="22"/>
      <c r="F20" s="22"/>
      <c r="G20" s="22"/>
      <c r="H20" s="36">
        <v>800</v>
      </c>
    </row>
    <row r="21" spans="1:8" s="23" customFormat="1" ht="71.25" customHeight="1" x14ac:dyDescent="0.25">
      <c r="A21" s="35" t="s">
        <v>24</v>
      </c>
      <c r="B21" s="22"/>
      <c r="C21" s="22"/>
      <c r="D21" s="22"/>
      <c r="E21" s="22"/>
      <c r="F21" s="22">
        <v>33678.300000000003</v>
      </c>
      <c r="G21" s="22">
        <v>340.2</v>
      </c>
    </row>
    <row r="22" spans="1:8" s="23" customFormat="1" ht="71.25" customHeight="1" x14ac:dyDescent="0.25">
      <c r="A22" s="35" t="s">
        <v>25</v>
      </c>
      <c r="B22" s="22"/>
      <c r="C22" s="22"/>
      <c r="D22" s="22"/>
      <c r="E22" s="22"/>
      <c r="F22" s="22">
        <v>1485.6</v>
      </c>
      <c r="G22" s="22">
        <v>15.1</v>
      </c>
    </row>
    <row r="23" spans="1:8" s="23" customFormat="1" ht="71.25" customHeight="1" x14ac:dyDescent="0.25">
      <c r="A23" s="35" t="s">
        <v>26</v>
      </c>
      <c r="B23" s="22"/>
      <c r="C23" s="22"/>
      <c r="D23" s="22"/>
      <c r="E23" s="22"/>
      <c r="F23" s="22">
        <v>2036.8</v>
      </c>
      <c r="G23" s="22">
        <v>20.6</v>
      </c>
    </row>
    <row r="24" spans="1:8" s="23" customFormat="1" ht="71.25" customHeight="1" x14ac:dyDescent="0.25">
      <c r="A24" s="35" t="s">
        <v>22</v>
      </c>
      <c r="B24" s="22"/>
      <c r="C24" s="22"/>
      <c r="D24" s="22"/>
      <c r="E24" s="22">
        <v>2196</v>
      </c>
      <c r="F24" s="22"/>
      <c r="G24" s="22">
        <v>2198.8000000000002</v>
      </c>
    </row>
    <row r="25" spans="1:8" s="23" customFormat="1" x14ac:dyDescent="0.25">
      <c r="A25" s="21"/>
      <c r="B25" s="22"/>
      <c r="C25" s="22"/>
      <c r="D25" s="22"/>
      <c r="E25" s="22"/>
      <c r="F25" s="22"/>
      <c r="G25" s="22"/>
    </row>
    <row r="26" spans="1:8" s="26" customFormat="1" ht="53.25" customHeight="1" x14ac:dyDescent="0.25">
      <c r="A26" s="24" t="s">
        <v>17</v>
      </c>
      <c r="B26" s="25">
        <f t="shared" ref="B26:G26" si="1">B19</f>
        <v>0</v>
      </c>
      <c r="C26" s="25">
        <f>C19</f>
        <v>7437.2</v>
      </c>
      <c r="D26" s="25">
        <f t="shared" si="1"/>
        <v>0</v>
      </c>
      <c r="E26" s="25">
        <f t="shared" si="1"/>
        <v>2196</v>
      </c>
      <c r="F26" s="25">
        <f t="shared" si="1"/>
        <v>37200.700000000004</v>
      </c>
      <c r="G26" s="25">
        <f t="shared" si="1"/>
        <v>2574.7000000000003</v>
      </c>
    </row>
    <row r="27" spans="1:8" s="11" customFormat="1" x14ac:dyDescent="0.25">
      <c r="A27" s="27"/>
      <c r="B27" s="28"/>
      <c r="C27" s="28"/>
      <c r="D27" s="28"/>
      <c r="E27" s="28"/>
      <c r="F27" s="28"/>
      <c r="G27" s="28"/>
    </row>
    <row r="28" spans="1:8" s="29" customFormat="1" ht="21" customHeight="1" x14ac:dyDescent="0.25"/>
    <row r="29" spans="1:8" s="29" customFormat="1" ht="21" customHeight="1" x14ac:dyDescent="0.25"/>
    <row r="30" spans="1:8" s="31" customFormat="1" ht="65.25" customHeight="1" x14ac:dyDescent="0.3">
      <c r="A30" s="71" t="s">
        <v>18</v>
      </c>
      <c r="B30" s="71"/>
      <c r="C30" s="30"/>
      <c r="D30" s="30"/>
      <c r="E30" s="30"/>
      <c r="F30" s="30"/>
      <c r="G30" s="30" t="s">
        <v>19</v>
      </c>
    </row>
    <row r="31" spans="1:8" s="29" customFormat="1" ht="21" customHeight="1" x14ac:dyDescent="0.25"/>
    <row r="32" spans="1:8" s="29" customFormat="1" ht="21" customHeight="1" x14ac:dyDescent="0.25"/>
    <row r="33" spans="3:7" s="29" customFormat="1" ht="21" customHeight="1" x14ac:dyDescent="0.25"/>
    <row r="34" spans="3:7" s="29" customFormat="1" ht="21" customHeight="1" x14ac:dyDescent="0.25"/>
    <row r="35" spans="3:7" s="29" customFormat="1" ht="21" customHeight="1" x14ac:dyDescent="0.25"/>
    <row r="36" spans="3:7" s="29" customFormat="1" ht="21" customHeight="1" x14ac:dyDescent="0.25"/>
    <row r="37" spans="3:7" s="29" customFormat="1" ht="21" customHeight="1" x14ac:dyDescent="0.25"/>
    <row r="38" spans="3:7" s="29" customFormat="1" ht="21" customHeight="1" x14ac:dyDescent="0.25"/>
    <row r="39" spans="3:7" s="29" customFormat="1" ht="21" customHeight="1" x14ac:dyDescent="0.25"/>
    <row r="40" spans="3:7" s="29" customFormat="1" ht="21" customHeight="1" x14ac:dyDescent="0.25"/>
    <row r="41" spans="3:7" s="29" customFormat="1" ht="21" customHeight="1" x14ac:dyDescent="0.25"/>
    <row r="42" spans="3:7" s="29" customFormat="1" ht="21" customHeight="1" x14ac:dyDescent="0.25">
      <c r="C42" s="32"/>
      <c r="E42" s="32"/>
      <c r="G42" s="32"/>
    </row>
    <row r="43" spans="3:7" s="29" customFormat="1" ht="21" customHeight="1" x14ac:dyDescent="0.25">
      <c r="C43" s="32"/>
      <c r="E43" s="32"/>
      <c r="G43" s="32"/>
    </row>
    <row r="44" spans="3:7" s="29" customFormat="1" ht="21" customHeight="1" x14ac:dyDescent="0.25">
      <c r="C44" s="32"/>
      <c r="E44" s="32"/>
      <c r="G44" s="32"/>
    </row>
    <row r="45" spans="3:7" s="29" customFormat="1" ht="21" customHeight="1" x14ac:dyDescent="0.25">
      <c r="C45" s="32"/>
      <c r="E45" s="32"/>
      <c r="G45" s="32"/>
    </row>
    <row r="46" spans="3:7" s="29" customFormat="1" ht="21" customHeight="1" x14ac:dyDescent="0.25">
      <c r="C46" s="32"/>
      <c r="E46" s="32"/>
      <c r="G46" s="32"/>
    </row>
    <row r="47" spans="3:7" s="29" customFormat="1" ht="21" customHeight="1" x14ac:dyDescent="0.25">
      <c r="C47" s="32"/>
      <c r="E47" s="32"/>
      <c r="G47" s="32"/>
    </row>
    <row r="48" spans="3:7" s="29" customFormat="1" ht="21" customHeight="1" x14ac:dyDescent="0.25">
      <c r="C48" s="32"/>
      <c r="E48" s="32"/>
      <c r="G48" s="32"/>
    </row>
    <row r="49" spans="3:7" s="29" customFormat="1" ht="21" customHeight="1" x14ac:dyDescent="0.25">
      <c r="C49" s="32"/>
      <c r="E49" s="32"/>
      <c r="G49" s="32"/>
    </row>
    <row r="50" spans="3:7" s="29" customFormat="1" ht="21" customHeight="1" x14ac:dyDescent="0.25">
      <c r="C50" s="32"/>
      <c r="E50" s="32"/>
      <c r="G50" s="32"/>
    </row>
    <row r="51" spans="3:7" s="29" customFormat="1" ht="21" customHeight="1" x14ac:dyDescent="0.25">
      <c r="C51" s="32"/>
      <c r="E51" s="32"/>
      <c r="G51" s="32"/>
    </row>
    <row r="52" spans="3:7" s="29" customFormat="1" ht="21" customHeight="1" x14ac:dyDescent="0.25">
      <c r="C52" s="32"/>
      <c r="E52" s="32"/>
      <c r="G52" s="32"/>
    </row>
    <row r="53" spans="3:7" s="29" customFormat="1" ht="21" customHeight="1" x14ac:dyDescent="0.25">
      <c r="C53" s="32"/>
      <c r="E53" s="32"/>
      <c r="G53" s="32"/>
    </row>
    <row r="54" spans="3:7" s="29" customFormat="1" ht="21" customHeight="1" x14ac:dyDescent="0.25">
      <c r="C54" s="32"/>
      <c r="E54" s="32"/>
      <c r="G54" s="32"/>
    </row>
    <row r="55" spans="3:7" s="29" customFormat="1" ht="21" customHeight="1" x14ac:dyDescent="0.25">
      <c r="C55" s="32"/>
      <c r="E55" s="32"/>
      <c r="G55" s="32"/>
    </row>
    <row r="56" spans="3:7" s="29" customFormat="1" ht="21" customHeight="1" x14ac:dyDescent="0.25">
      <c r="C56" s="32"/>
      <c r="E56" s="32"/>
      <c r="G56" s="32"/>
    </row>
    <row r="57" spans="3:7" s="29" customFormat="1" ht="21" customHeight="1" x14ac:dyDescent="0.25">
      <c r="C57" s="32"/>
      <c r="E57" s="32"/>
      <c r="G57" s="32"/>
    </row>
    <row r="58" spans="3:7" s="29" customFormat="1" ht="21" customHeight="1" x14ac:dyDescent="0.25">
      <c r="C58" s="32"/>
      <c r="E58" s="32"/>
      <c r="G58" s="32"/>
    </row>
    <row r="59" spans="3:7" s="29" customFormat="1" ht="21" customHeight="1" x14ac:dyDescent="0.25">
      <c r="C59" s="32"/>
      <c r="E59" s="32"/>
      <c r="G59" s="32"/>
    </row>
    <row r="60" spans="3:7" s="29" customFormat="1" ht="21" customHeight="1" x14ac:dyDescent="0.25">
      <c r="C60" s="32"/>
      <c r="E60" s="32"/>
      <c r="G60" s="32"/>
    </row>
    <row r="61" spans="3:7" s="29" customFormat="1" ht="21" customHeight="1" x14ac:dyDescent="0.25">
      <c r="C61" s="32"/>
      <c r="E61" s="32"/>
      <c r="G61" s="32"/>
    </row>
    <row r="62" spans="3:7" s="29" customFormat="1" ht="21" customHeight="1" x14ac:dyDescent="0.25">
      <c r="C62" s="32"/>
      <c r="E62" s="32"/>
      <c r="G62" s="32"/>
    </row>
    <row r="63" spans="3:7" s="29" customFormat="1" ht="21" customHeight="1" x14ac:dyDescent="0.25">
      <c r="C63" s="32"/>
      <c r="E63" s="32"/>
      <c r="G63" s="32"/>
    </row>
    <row r="64" spans="3:7" s="29" customFormat="1" ht="21" customHeight="1" x14ac:dyDescent="0.25">
      <c r="C64" s="32"/>
      <c r="E64" s="32"/>
      <c r="G64" s="32"/>
    </row>
    <row r="65" spans="3:7" s="29" customFormat="1" ht="21" customHeight="1" x14ac:dyDescent="0.25">
      <c r="C65" s="32"/>
      <c r="E65" s="32"/>
      <c r="G65" s="32"/>
    </row>
    <row r="66" spans="3:7" s="29" customFormat="1" ht="21" customHeight="1" x14ac:dyDescent="0.25">
      <c r="C66" s="32"/>
      <c r="E66" s="32"/>
      <c r="G66" s="32"/>
    </row>
    <row r="67" spans="3:7" s="29" customFormat="1" ht="21" customHeight="1" x14ac:dyDescent="0.25">
      <c r="C67" s="32"/>
      <c r="E67" s="32"/>
      <c r="G67" s="32"/>
    </row>
    <row r="68" spans="3:7" s="29" customFormat="1" ht="21" customHeight="1" x14ac:dyDescent="0.25">
      <c r="C68" s="32"/>
      <c r="E68" s="32"/>
      <c r="G68" s="32"/>
    </row>
    <row r="69" spans="3:7" s="29" customFormat="1" ht="21" customHeight="1" x14ac:dyDescent="0.25">
      <c r="C69" s="32"/>
      <c r="E69" s="32"/>
      <c r="G69" s="32"/>
    </row>
    <row r="70" spans="3:7" s="29" customFormat="1" ht="21" customHeight="1" x14ac:dyDescent="0.25">
      <c r="C70" s="32"/>
      <c r="E70" s="32"/>
      <c r="G70" s="32"/>
    </row>
    <row r="71" spans="3:7" s="29" customFormat="1" ht="21" customHeight="1" x14ac:dyDescent="0.25">
      <c r="C71" s="32"/>
      <c r="E71" s="32"/>
      <c r="G71" s="32"/>
    </row>
    <row r="72" spans="3:7" s="29" customFormat="1" ht="21" customHeight="1" x14ac:dyDescent="0.25">
      <c r="C72" s="32"/>
      <c r="E72" s="32"/>
      <c r="G72" s="32"/>
    </row>
    <row r="73" spans="3:7" s="29" customFormat="1" ht="21" customHeight="1" x14ac:dyDescent="0.25">
      <c r="C73" s="32"/>
      <c r="E73" s="32"/>
      <c r="G73" s="32"/>
    </row>
    <row r="74" spans="3:7" s="29" customFormat="1" ht="21" customHeight="1" x14ac:dyDescent="0.25">
      <c r="C74" s="32"/>
      <c r="E74" s="32"/>
      <c r="G74" s="32"/>
    </row>
    <row r="75" spans="3:7" s="29" customFormat="1" ht="21" customHeight="1" x14ac:dyDescent="0.25">
      <c r="C75" s="32"/>
      <c r="E75" s="32"/>
      <c r="G75" s="32"/>
    </row>
    <row r="76" spans="3:7" s="29" customFormat="1" ht="21" customHeight="1" x14ac:dyDescent="0.25">
      <c r="C76" s="32"/>
      <c r="E76" s="32"/>
      <c r="G76" s="32"/>
    </row>
    <row r="77" spans="3:7" s="29" customFormat="1" ht="21" customHeight="1" x14ac:dyDescent="0.25">
      <c r="C77" s="32"/>
      <c r="E77" s="32"/>
      <c r="G77" s="32"/>
    </row>
    <row r="78" spans="3:7" s="29" customFormat="1" ht="21" customHeight="1" x14ac:dyDescent="0.25">
      <c r="C78" s="32"/>
      <c r="E78" s="32"/>
      <c r="G78" s="32"/>
    </row>
    <row r="79" spans="3:7" s="29" customFormat="1" ht="21" customHeight="1" x14ac:dyDescent="0.25">
      <c r="C79" s="32"/>
      <c r="E79" s="32"/>
      <c r="G79" s="32"/>
    </row>
    <row r="80" spans="3:7" s="29" customFormat="1" ht="21" customHeight="1" x14ac:dyDescent="0.25">
      <c r="C80" s="32"/>
      <c r="E80" s="32"/>
      <c r="G80" s="32"/>
    </row>
    <row r="81" spans="3:7" s="29" customFormat="1" ht="21" customHeight="1" x14ac:dyDescent="0.25">
      <c r="C81" s="32"/>
      <c r="E81" s="32"/>
      <c r="G81" s="32"/>
    </row>
    <row r="82" spans="3:7" s="29" customFormat="1" ht="21" customHeight="1" x14ac:dyDescent="0.25">
      <c r="C82" s="32"/>
      <c r="E82" s="32"/>
      <c r="G82" s="32"/>
    </row>
    <row r="83" spans="3:7" s="29" customFormat="1" ht="21" customHeight="1" x14ac:dyDescent="0.25">
      <c r="C83" s="32"/>
      <c r="E83" s="32"/>
      <c r="G83" s="32"/>
    </row>
    <row r="84" spans="3:7" s="29" customFormat="1" ht="21" customHeight="1" x14ac:dyDescent="0.25">
      <c r="C84" s="32"/>
      <c r="E84" s="32"/>
      <c r="G84" s="32"/>
    </row>
    <row r="85" spans="3:7" s="29" customFormat="1" ht="21" customHeight="1" x14ac:dyDescent="0.25">
      <c r="C85" s="32"/>
      <c r="E85" s="32"/>
      <c r="G85" s="32"/>
    </row>
    <row r="86" spans="3:7" s="29" customFormat="1" ht="21" customHeight="1" x14ac:dyDescent="0.25">
      <c r="C86" s="32"/>
      <c r="E86" s="32"/>
      <c r="G86" s="32"/>
    </row>
    <row r="87" spans="3:7" s="29" customFormat="1" ht="21" customHeight="1" x14ac:dyDescent="0.25">
      <c r="C87" s="32"/>
      <c r="E87" s="32"/>
      <c r="G87" s="32"/>
    </row>
    <row r="88" spans="3:7" s="29" customFormat="1" ht="21" customHeight="1" x14ac:dyDescent="0.25">
      <c r="C88" s="32"/>
      <c r="E88" s="32"/>
      <c r="G88" s="32"/>
    </row>
    <row r="89" spans="3:7" s="29" customFormat="1" ht="21" customHeight="1" x14ac:dyDescent="0.25">
      <c r="C89" s="32"/>
      <c r="E89" s="32"/>
      <c r="G89" s="32"/>
    </row>
    <row r="90" spans="3:7" s="29" customFormat="1" ht="21" customHeight="1" x14ac:dyDescent="0.25">
      <c r="C90" s="32"/>
      <c r="E90" s="32"/>
      <c r="G90" s="32"/>
    </row>
    <row r="91" spans="3:7" s="29" customFormat="1" ht="21" customHeight="1" x14ac:dyDescent="0.25">
      <c r="C91" s="32"/>
      <c r="E91" s="32"/>
      <c r="G91" s="32"/>
    </row>
    <row r="92" spans="3:7" s="29" customFormat="1" ht="21" customHeight="1" x14ac:dyDescent="0.25">
      <c r="C92" s="32"/>
      <c r="E92" s="32"/>
      <c r="G92" s="32"/>
    </row>
    <row r="93" spans="3:7" s="29" customFormat="1" ht="21" customHeight="1" x14ac:dyDescent="0.25">
      <c r="C93" s="32"/>
      <c r="E93" s="32"/>
      <c r="G93" s="32"/>
    </row>
    <row r="94" spans="3:7" s="29" customFormat="1" ht="21" customHeight="1" x14ac:dyDescent="0.25">
      <c r="C94" s="32"/>
      <c r="E94" s="32"/>
      <c r="G94" s="32"/>
    </row>
    <row r="95" spans="3:7" s="29" customFormat="1" ht="21" customHeight="1" x14ac:dyDescent="0.25">
      <c r="C95" s="32"/>
      <c r="E95" s="32"/>
      <c r="G95" s="32"/>
    </row>
    <row r="96" spans="3:7" s="29" customFormat="1" ht="21" customHeight="1" x14ac:dyDescent="0.25">
      <c r="C96" s="32"/>
      <c r="E96" s="32"/>
      <c r="G96" s="32"/>
    </row>
    <row r="97" spans="3:7" s="29" customFormat="1" ht="21" customHeight="1" x14ac:dyDescent="0.25">
      <c r="C97" s="32"/>
      <c r="E97" s="32"/>
      <c r="G97" s="32"/>
    </row>
    <row r="98" spans="3:7" s="29" customFormat="1" ht="21" customHeight="1" x14ac:dyDescent="0.25">
      <c r="C98" s="32"/>
      <c r="E98" s="32"/>
      <c r="G98" s="32"/>
    </row>
    <row r="99" spans="3:7" s="29" customFormat="1" ht="21" customHeight="1" x14ac:dyDescent="0.25">
      <c r="C99" s="32"/>
      <c r="E99" s="32"/>
      <c r="G99" s="32"/>
    </row>
    <row r="100" spans="3:7" s="29" customFormat="1" ht="21" customHeight="1" x14ac:dyDescent="0.25">
      <c r="C100" s="32"/>
      <c r="E100" s="32"/>
      <c r="G100" s="32"/>
    </row>
    <row r="101" spans="3:7" s="29" customFormat="1" ht="21" customHeight="1" x14ac:dyDescent="0.25">
      <c r="C101" s="32"/>
      <c r="E101" s="32"/>
      <c r="G101" s="32"/>
    </row>
    <row r="102" spans="3:7" s="29" customFormat="1" ht="21" customHeight="1" x14ac:dyDescent="0.25">
      <c r="C102" s="32"/>
      <c r="E102" s="32"/>
      <c r="G102" s="32"/>
    </row>
    <row r="103" spans="3:7" s="29" customFormat="1" ht="21" customHeight="1" x14ac:dyDescent="0.25">
      <c r="C103" s="32"/>
      <c r="E103" s="32"/>
      <c r="G103" s="32"/>
    </row>
    <row r="104" spans="3:7" s="29" customFormat="1" ht="21" customHeight="1" x14ac:dyDescent="0.25">
      <c r="C104" s="32"/>
      <c r="E104" s="32"/>
      <c r="G104" s="32"/>
    </row>
    <row r="105" spans="3:7" s="29" customFormat="1" ht="21" customHeight="1" x14ac:dyDescent="0.25">
      <c r="C105" s="32"/>
      <c r="E105" s="32"/>
      <c r="G105" s="32"/>
    </row>
    <row r="106" spans="3:7" s="29" customFormat="1" ht="21" customHeight="1" x14ac:dyDescent="0.25">
      <c r="C106" s="32"/>
      <c r="E106" s="32"/>
      <c r="G106" s="32"/>
    </row>
    <row r="107" spans="3:7" s="29" customFormat="1" ht="21" customHeight="1" x14ac:dyDescent="0.25">
      <c r="C107" s="32"/>
      <c r="E107" s="32"/>
      <c r="G107" s="32"/>
    </row>
    <row r="108" spans="3:7" s="29" customFormat="1" ht="21" customHeight="1" x14ac:dyDescent="0.25">
      <c r="C108" s="32"/>
      <c r="E108" s="32"/>
      <c r="G108" s="32"/>
    </row>
    <row r="109" spans="3:7" s="29" customFormat="1" ht="21" customHeight="1" x14ac:dyDescent="0.25">
      <c r="C109" s="32"/>
      <c r="E109" s="32"/>
      <c r="G109" s="32"/>
    </row>
    <row r="110" spans="3:7" s="29" customFormat="1" ht="21" customHeight="1" x14ac:dyDescent="0.25">
      <c r="C110" s="32"/>
      <c r="E110" s="32"/>
      <c r="G110" s="32"/>
    </row>
    <row r="111" spans="3:7" s="29" customFormat="1" ht="21" customHeight="1" x14ac:dyDescent="0.25">
      <c r="C111" s="32"/>
      <c r="E111" s="32"/>
      <c r="G111" s="32"/>
    </row>
    <row r="112" spans="3:7" s="29" customFormat="1" ht="21" customHeight="1" x14ac:dyDescent="0.25">
      <c r="C112" s="32"/>
      <c r="E112" s="32"/>
      <c r="G112" s="32"/>
    </row>
    <row r="113" spans="3:7" s="29" customFormat="1" ht="21" customHeight="1" x14ac:dyDescent="0.25">
      <c r="C113" s="32"/>
      <c r="E113" s="32"/>
      <c r="G113" s="32"/>
    </row>
    <row r="114" spans="3:7" s="29" customFormat="1" ht="21" customHeight="1" x14ac:dyDescent="0.25">
      <c r="C114" s="32"/>
      <c r="E114" s="32"/>
      <c r="G114" s="32"/>
    </row>
    <row r="115" spans="3:7" s="29" customFormat="1" ht="21" customHeight="1" x14ac:dyDescent="0.25">
      <c r="C115" s="32"/>
      <c r="E115" s="32"/>
      <c r="G115" s="32"/>
    </row>
    <row r="116" spans="3:7" s="29" customFormat="1" ht="21" customHeight="1" x14ac:dyDescent="0.25">
      <c r="C116" s="32"/>
      <c r="E116" s="32"/>
      <c r="G116" s="32"/>
    </row>
    <row r="117" spans="3:7" s="29" customFormat="1" ht="21" customHeight="1" x14ac:dyDescent="0.25">
      <c r="C117" s="32"/>
      <c r="E117" s="32"/>
      <c r="G117" s="32"/>
    </row>
    <row r="118" spans="3:7" s="29" customFormat="1" ht="21" customHeight="1" x14ac:dyDescent="0.25">
      <c r="C118" s="32"/>
      <c r="E118" s="32"/>
      <c r="G118" s="32"/>
    </row>
    <row r="119" spans="3:7" s="29" customFormat="1" ht="21" customHeight="1" x14ac:dyDescent="0.25">
      <c r="C119" s="32"/>
      <c r="E119" s="32"/>
      <c r="G119" s="32"/>
    </row>
    <row r="120" spans="3:7" s="29" customFormat="1" ht="21" customHeight="1" x14ac:dyDescent="0.25">
      <c r="C120" s="32"/>
      <c r="E120" s="32"/>
      <c r="G120" s="32"/>
    </row>
    <row r="121" spans="3:7" s="29" customFormat="1" ht="21" customHeight="1" x14ac:dyDescent="0.25">
      <c r="C121" s="32"/>
      <c r="E121" s="32"/>
      <c r="G121" s="32"/>
    </row>
    <row r="122" spans="3:7" s="29" customFormat="1" ht="21" customHeight="1" x14ac:dyDescent="0.25">
      <c r="C122" s="32"/>
      <c r="E122" s="32"/>
      <c r="G122" s="32"/>
    </row>
    <row r="123" spans="3:7" s="29" customFormat="1" ht="21" customHeight="1" x14ac:dyDescent="0.25">
      <c r="C123" s="32"/>
      <c r="E123" s="32"/>
      <c r="G123" s="32"/>
    </row>
    <row r="124" spans="3:7" s="29" customFormat="1" ht="21" customHeight="1" x14ac:dyDescent="0.25">
      <c r="C124" s="32"/>
      <c r="E124" s="32"/>
      <c r="G124" s="32"/>
    </row>
    <row r="125" spans="3:7" s="29" customFormat="1" ht="21" customHeight="1" x14ac:dyDescent="0.25">
      <c r="C125" s="32"/>
      <c r="E125" s="32"/>
      <c r="G125" s="32"/>
    </row>
    <row r="126" spans="3:7" s="29" customFormat="1" ht="21" customHeight="1" x14ac:dyDescent="0.25">
      <c r="C126" s="32"/>
      <c r="E126" s="32"/>
      <c r="G126" s="32"/>
    </row>
    <row r="127" spans="3:7" s="29" customFormat="1" ht="21" customHeight="1" x14ac:dyDescent="0.25">
      <c r="C127" s="32"/>
      <c r="E127" s="32"/>
      <c r="G127" s="32"/>
    </row>
    <row r="128" spans="3:7" s="29" customFormat="1" ht="21" customHeight="1" x14ac:dyDescent="0.25">
      <c r="C128" s="32"/>
      <c r="E128" s="32"/>
      <c r="G128" s="32"/>
    </row>
    <row r="129" spans="3:7" s="29" customFormat="1" ht="21" customHeight="1" x14ac:dyDescent="0.25">
      <c r="C129" s="32"/>
      <c r="E129" s="32"/>
      <c r="G129" s="32"/>
    </row>
    <row r="130" spans="3:7" s="29" customFormat="1" ht="21" customHeight="1" x14ac:dyDescent="0.25">
      <c r="C130" s="32"/>
      <c r="E130" s="32"/>
      <c r="G130" s="32"/>
    </row>
    <row r="131" spans="3:7" s="29" customFormat="1" ht="21" customHeight="1" x14ac:dyDescent="0.25">
      <c r="C131" s="32"/>
      <c r="E131" s="32"/>
      <c r="G131" s="32"/>
    </row>
    <row r="132" spans="3:7" s="29" customFormat="1" ht="21" customHeight="1" x14ac:dyDescent="0.25">
      <c r="C132" s="32"/>
      <c r="E132" s="32"/>
      <c r="G132" s="32"/>
    </row>
    <row r="133" spans="3:7" s="29" customFormat="1" ht="21" customHeight="1" x14ac:dyDescent="0.25">
      <c r="C133" s="32"/>
      <c r="E133" s="32"/>
      <c r="G133" s="32"/>
    </row>
    <row r="134" spans="3:7" s="29" customFormat="1" ht="21" customHeight="1" x14ac:dyDescent="0.25">
      <c r="C134" s="32"/>
      <c r="E134" s="32"/>
      <c r="G134" s="32"/>
    </row>
    <row r="135" spans="3:7" s="29" customFormat="1" ht="21" customHeight="1" x14ac:dyDescent="0.25">
      <c r="C135" s="32"/>
      <c r="E135" s="32"/>
      <c r="G135" s="32"/>
    </row>
    <row r="136" spans="3:7" s="29" customFormat="1" ht="21" customHeight="1" x14ac:dyDescent="0.25">
      <c r="C136" s="32"/>
      <c r="E136" s="32"/>
      <c r="G136" s="32"/>
    </row>
    <row r="137" spans="3:7" s="29" customFormat="1" ht="21" customHeight="1" x14ac:dyDescent="0.25">
      <c r="C137" s="32"/>
      <c r="E137" s="32"/>
      <c r="G137" s="32"/>
    </row>
    <row r="138" spans="3:7" s="29" customFormat="1" ht="21" customHeight="1" x14ac:dyDescent="0.25">
      <c r="C138" s="32"/>
      <c r="E138" s="32"/>
      <c r="G138" s="32"/>
    </row>
    <row r="139" spans="3:7" s="29" customFormat="1" ht="21" customHeight="1" x14ac:dyDescent="0.25">
      <c r="C139" s="32"/>
      <c r="E139" s="32"/>
      <c r="G139" s="32"/>
    </row>
    <row r="140" spans="3:7" s="29" customFormat="1" ht="21" customHeight="1" x14ac:dyDescent="0.25">
      <c r="C140" s="32"/>
      <c r="E140" s="32"/>
      <c r="G140" s="32"/>
    </row>
    <row r="141" spans="3:7" s="29" customFormat="1" ht="21" customHeight="1" x14ac:dyDescent="0.25">
      <c r="C141" s="32"/>
      <c r="E141" s="32"/>
      <c r="G141" s="32"/>
    </row>
    <row r="142" spans="3:7" s="29" customFormat="1" ht="21" customHeight="1" x14ac:dyDescent="0.25">
      <c r="C142" s="32"/>
      <c r="E142" s="32"/>
      <c r="G142" s="32"/>
    </row>
    <row r="143" spans="3:7" s="29" customFormat="1" ht="21" customHeight="1" x14ac:dyDescent="0.25">
      <c r="C143" s="32"/>
      <c r="E143" s="32"/>
      <c r="G143" s="32"/>
    </row>
    <row r="144" spans="3:7" s="29" customFormat="1" ht="21" customHeight="1" x14ac:dyDescent="0.25">
      <c r="C144" s="32"/>
      <c r="E144" s="32"/>
      <c r="G144" s="32"/>
    </row>
    <row r="145" spans="3:7" s="29" customFormat="1" ht="21" customHeight="1" x14ac:dyDescent="0.25">
      <c r="C145" s="32"/>
      <c r="E145" s="32"/>
      <c r="G145" s="32"/>
    </row>
    <row r="146" spans="3:7" s="29" customFormat="1" ht="21" customHeight="1" x14ac:dyDescent="0.25">
      <c r="C146" s="32"/>
      <c r="E146" s="32"/>
      <c r="G146" s="32"/>
    </row>
    <row r="147" spans="3:7" s="29" customFormat="1" ht="21" customHeight="1" x14ac:dyDescent="0.25">
      <c r="C147" s="32"/>
      <c r="E147" s="32"/>
      <c r="G147" s="32"/>
    </row>
    <row r="148" spans="3:7" s="29" customFormat="1" ht="21" customHeight="1" x14ac:dyDescent="0.25">
      <c r="C148" s="32"/>
      <c r="E148" s="32"/>
      <c r="G148" s="32"/>
    </row>
    <row r="149" spans="3:7" s="29" customFormat="1" ht="21" customHeight="1" x14ac:dyDescent="0.25">
      <c r="C149" s="32"/>
      <c r="E149" s="32"/>
      <c r="G149" s="32"/>
    </row>
    <row r="150" spans="3:7" s="29" customFormat="1" ht="21" customHeight="1" x14ac:dyDescent="0.25">
      <c r="C150" s="32"/>
      <c r="E150" s="32"/>
      <c r="G150" s="32"/>
    </row>
    <row r="151" spans="3:7" s="29" customFormat="1" ht="21" customHeight="1" x14ac:dyDescent="0.25">
      <c r="C151" s="32"/>
      <c r="E151" s="32"/>
      <c r="G151" s="32"/>
    </row>
    <row r="152" spans="3:7" s="29" customFormat="1" ht="21" customHeight="1" x14ac:dyDescent="0.25">
      <c r="C152" s="32"/>
      <c r="E152" s="32"/>
      <c r="G152" s="32"/>
    </row>
    <row r="153" spans="3:7" s="29" customFormat="1" ht="21" customHeight="1" x14ac:dyDescent="0.25">
      <c r="C153" s="32"/>
      <c r="E153" s="32"/>
      <c r="G153" s="32"/>
    </row>
    <row r="154" spans="3:7" s="29" customFormat="1" ht="21" customHeight="1" x14ac:dyDescent="0.25">
      <c r="C154" s="32"/>
      <c r="E154" s="32"/>
      <c r="G154" s="32"/>
    </row>
    <row r="155" spans="3:7" s="29" customFormat="1" ht="21" customHeight="1" x14ac:dyDescent="0.25">
      <c r="C155" s="32"/>
      <c r="E155" s="32"/>
      <c r="G155" s="32"/>
    </row>
  </sheetData>
  <mergeCells count="12">
    <mergeCell ref="A30:B30"/>
    <mergeCell ref="A1:G1"/>
    <mergeCell ref="A2:G2"/>
    <mergeCell ref="A3:G3"/>
    <mergeCell ref="A4:G4"/>
    <mergeCell ref="A6:G6"/>
    <mergeCell ref="A8:G8"/>
    <mergeCell ref="A9:A10"/>
    <mergeCell ref="B9:C9"/>
    <mergeCell ref="D9:E9"/>
    <mergeCell ref="F9:G9"/>
    <mergeCell ref="A16:G16"/>
  </mergeCells>
  <conditionalFormatting sqref="A13:A15 A19:A25">
    <cfRule type="cellIs" dxfId="10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5"/>
  <sheetViews>
    <sheetView topLeftCell="A8" zoomScale="75" zoomScaleNormal="75" workbookViewId="0">
      <selection activeCell="A24" sqref="A24"/>
    </sheetView>
  </sheetViews>
  <sheetFormatPr defaultRowHeight="18.75" x14ac:dyDescent="0.25"/>
  <cols>
    <col min="1" max="1" width="62.42578125" style="33" customWidth="1"/>
    <col min="2" max="2" width="21.7109375" style="33" customWidth="1"/>
    <col min="3" max="3" width="22.85546875" style="34" customWidth="1"/>
    <col min="4" max="4" width="21.7109375" style="33" customWidth="1"/>
    <col min="5" max="5" width="22.85546875" style="34" customWidth="1"/>
    <col min="6" max="6" width="21.7109375" style="33" customWidth="1"/>
    <col min="7" max="7" width="22.85546875" style="34" customWidth="1"/>
    <col min="8" max="8" width="15.85546875" style="33" hidden="1" customWidth="1"/>
    <col min="9" max="9" width="9.140625" style="33"/>
    <col min="10" max="10" width="18" style="33" customWidth="1"/>
    <col min="11" max="11" width="16" style="33" bestFit="1" customWidth="1"/>
    <col min="12" max="16384" width="9.140625" style="33"/>
  </cols>
  <sheetData>
    <row r="1" spans="1:8" s="39" customFormat="1" x14ac:dyDescent="0.25">
      <c r="A1" s="72" t="s">
        <v>31</v>
      </c>
      <c r="B1" s="72"/>
      <c r="C1" s="72"/>
      <c r="D1" s="72"/>
      <c r="E1" s="72"/>
      <c r="F1" s="72"/>
      <c r="G1" s="72"/>
    </row>
    <row r="2" spans="1:8" s="39" customFormat="1" ht="18.75" customHeight="1" x14ac:dyDescent="0.25">
      <c r="A2" s="72" t="s">
        <v>0</v>
      </c>
      <c r="B2" s="72"/>
      <c r="C2" s="72"/>
      <c r="D2" s="72"/>
      <c r="E2" s="72"/>
      <c r="F2" s="72"/>
      <c r="G2" s="72"/>
    </row>
    <row r="3" spans="1:8" s="39" customFormat="1" x14ac:dyDescent="0.25">
      <c r="A3" s="72" t="s">
        <v>28</v>
      </c>
      <c r="B3" s="72"/>
      <c r="C3" s="72"/>
      <c r="D3" s="72"/>
      <c r="E3" s="72"/>
      <c r="F3" s="72"/>
      <c r="G3" s="72"/>
    </row>
    <row r="4" spans="1:8" s="2" customFormat="1" ht="18.75" customHeight="1" x14ac:dyDescent="0.25">
      <c r="A4" s="72" t="s">
        <v>21</v>
      </c>
      <c r="B4" s="72"/>
      <c r="C4" s="72"/>
      <c r="D4" s="72"/>
      <c r="E4" s="72"/>
      <c r="F4" s="72"/>
      <c r="G4" s="72"/>
    </row>
    <row r="5" spans="1:8" s="2" customFormat="1" x14ac:dyDescent="0.25">
      <c r="A5" s="3"/>
    </row>
    <row r="6" spans="1:8" s="2" customFormat="1" ht="60.75" customHeight="1" x14ac:dyDescent="0.25">
      <c r="A6" s="73" t="s">
        <v>29</v>
      </c>
      <c r="B6" s="73"/>
      <c r="C6" s="73"/>
      <c r="D6" s="73"/>
      <c r="E6" s="73"/>
      <c r="F6" s="73"/>
      <c r="G6" s="73"/>
    </row>
    <row r="7" spans="1:8" s="2" customFormat="1" x14ac:dyDescent="0.25"/>
    <row r="8" spans="1:8" s="2" customFormat="1" ht="21.75" customHeight="1" x14ac:dyDescent="0.25">
      <c r="A8" s="74" t="s">
        <v>1</v>
      </c>
      <c r="B8" s="74"/>
      <c r="C8" s="74"/>
      <c r="D8" s="74"/>
      <c r="E8" s="74"/>
      <c r="F8" s="74"/>
      <c r="G8" s="74"/>
    </row>
    <row r="9" spans="1:8" s="2" customFormat="1" ht="57.75" customHeight="1" x14ac:dyDescent="0.25">
      <c r="A9" s="75" t="s">
        <v>2</v>
      </c>
      <c r="B9" s="75" t="s">
        <v>3</v>
      </c>
      <c r="C9" s="75"/>
      <c r="D9" s="75" t="s">
        <v>20</v>
      </c>
      <c r="E9" s="75"/>
      <c r="F9" s="75" t="s">
        <v>27</v>
      </c>
      <c r="G9" s="75"/>
    </row>
    <row r="10" spans="1:8" s="2" customFormat="1" ht="112.5" customHeight="1" x14ac:dyDescent="0.25">
      <c r="A10" s="75"/>
      <c r="B10" s="37" t="s">
        <v>4</v>
      </c>
      <c r="C10" s="37" t="s">
        <v>5</v>
      </c>
      <c r="D10" s="37" t="s">
        <v>4</v>
      </c>
      <c r="E10" s="37" t="s">
        <v>5</v>
      </c>
      <c r="F10" s="37" t="s">
        <v>4</v>
      </c>
      <c r="G10" s="37" t="s">
        <v>5</v>
      </c>
      <c r="H10" s="2" t="s">
        <v>30</v>
      </c>
    </row>
    <row r="11" spans="1:8" s="2" customFormat="1" ht="27.75" customHeight="1" x14ac:dyDescent="0.25">
      <c r="A11" s="37" t="s">
        <v>6</v>
      </c>
      <c r="B11" s="37" t="s">
        <v>7</v>
      </c>
      <c r="C11" s="37" t="s">
        <v>8</v>
      </c>
      <c r="D11" s="37" t="s">
        <v>9</v>
      </c>
      <c r="E11" s="37" t="s">
        <v>10</v>
      </c>
      <c r="F11" s="37" t="s">
        <v>11</v>
      </c>
      <c r="G11" s="37" t="s">
        <v>12</v>
      </c>
    </row>
    <row r="12" spans="1:8" s="8" customFormat="1" hidden="1" x14ac:dyDescent="0.25">
      <c r="A12" s="5" t="s">
        <v>13</v>
      </c>
      <c r="B12" s="6">
        <v>0</v>
      </c>
      <c r="C12" s="6">
        <f>C13+C14</f>
        <v>0</v>
      </c>
      <c r="D12" s="7">
        <f>SUM(D13:D16)</f>
        <v>0</v>
      </c>
      <c r="E12" s="7">
        <f>SUM(E13:E16)</f>
        <v>0</v>
      </c>
      <c r="F12" s="7">
        <f>SUM(F13:F16)</f>
        <v>0</v>
      </c>
      <c r="G12" s="7">
        <f>SUM(G13:G16)</f>
        <v>0</v>
      </c>
    </row>
    <row r="13" spans="1:8" s="11" customFormat="1" ht="70.5" hidden="1" customHeight="1" x14ac:dyDescent="0.25">
      <c r="A13" s="9" t="s">
        <v>14</v>
      </c>
      <c r="B13" s="10"/>
      <c r="C13" s="10"/>
      <c r="D13" s="10"/>
      <c r="E13" s="10"/>
      <c r="F13" s="10"/>
      <c r="G13" s="10"/>
    </row>
    <row r="14" spans="1:8" s="11" customFormat="1" ht="66.75" hidden="1" customHeight="1" x14ac:dyDescent="0.25">
      <c r="A14" s="12" t="s">
        <v>15</v>
      </c>
      <c r="B14" s="13"/>
      <c r="C14" s="13"/>
      <c r="D14" s="13"/>
      <c r="E14" s="13"/>
      <c r="F14" s="13"/>
      <c r="G14" s="13"/>
    </row>
    <row r="15" spans="1:8" s="11" customFormat="1" ht="19.5" hidden="1" thickBot="1" x14ac:dyDescent="0.3">
      <c r="A15" s="14"/>
      <c r="B15" s="15"/>
      <c r="C15" s="15"/>
      <c r="D15" s="15"/>
      <c r="E15" s="15"/>
      <c r="F15" s="15"/>
      <c r="G15" s="15"/>
    </row>
    <row r="16" spans="1:8" s="11" customFormat="1" x14ac:dyDescent="0.25">
      <c r="A16" s="76"/>
      <c r="B16" s="77"/>
      <c r="C16" s="77"/>
      <c r="D16" s="77"/>
      <c r="E16" s="77"/>
      <c r="F16" s="77"/>
      <c r="G16" s="77"/>
    </row>
    <row r="17" spans="1:8" s="11" customFormat="1" ht="18.75" hidden="1" customHeight="1" x14ac:dyDescent="0.25">
      <c r="A17" s="16"/>
      <c r="B17" s="16"/>
      <c r="C17" s="16"/>
      <c r="D17" s="16"/>
      <c r="E17" s="16"/>
      <c r="F17" s="16"/>
      <c r="G17" s="16"/>
    </row>
    <row r="18" spans="1:8" s="11" customFormat="1" hidden="1" x14ac:dyDescent="0.25">
      <c r="A18" s="38"/>
      <c r="B18" s="39"/>
      <c r="C18" s="39"/>
      <c r="D18" s="39"/>
      <c r="E18" s="39"/>
      <c r="F18" s="39"/>
      <c r="G18" s="39"/>
    </row>
    <row r="19" spans="1:8" s="20" customFormat="1" ht="54.75" customHeight="1" x14ac:dyDescent="0.25">
      <c r="A19" s="18" t="s">
        <v>16</v>
      </c>
      <c r="B19" s="19">
        <f t="shared" ref="B19:G19" si="0">SUM(B20:B24)</f>
        <v>0</v>
      </c>
      <c r="C19" s="19">
        <f t="shared" si="0"/>
        <v>10127.099999999999</v>
      </c>
      <c r="D19" s="19">
        <f t="shared" si="0"/>
        <v>0</v>
      </c>
      <c r="E19" s="19">
        <f t="shared" si="0"/>
        <v>2196</v>
      </c>
      <c r="F19" s="19">
        <f t="shared" si="0"/>
        <v>0</v>
      </c>
      <c r="G19" s="19">
        <f t="shared" si="0"/>
        <v>2198.8000000000002</v>
      </c>
    </row>
    <row r="20" spans="1:8" s="23" customFormat="1" ht="71.25" customHeight="1" x14ac:dyDescent="0.25">
      <c r="A20" s="21" t="s">
        <v>23</v>
      </c>
      <c r="B20" s="22">
        <v>0</v>
      </c>
      <c r="C20" s="22">
        <v>6545</v>
      </c>
      <c r="D20" s="22"/>
      <c r="E20" s="22"/>
      <c r="F20" s="22"/>
      <c r="G20" s="22"/>
      <c r="H20" s="36">
        <v>800</v>
      </c>
    </row>
    <row r="21" spans="1:8" s="23" customFormat="1" ht="71.25" hidden="1" customHeight="1" x14ac:dyDescent="0.25">
      <c r="A21" s="35" t="s">
        <v>24</v>
      </c>
      <c r="B21" s="22"/>
      <c r="C21" s="22"/>
      <c r="D21" s="22"/>
      <c r="E21" s="22"/>
      <c r="F21" s="22"/>
      <c r="G21" s="22"/>
    </row>
    <row r="22" spans="1:8" s="23" customFormat="1" ht="71.25" customHeight="1" x14ac:dyDescent="0.25">
      <c r="A22" s="35" t="s">
        <v>25</v>
      </c>
      <c r="B22" s="22"/>
      <c r="C22" s="22">
        <v>1383.4</v>
      </c>
      <c r="D22" s="22"/>
      <c r="E22" s="22"/>
      <c r="F22" s="22"/>
      <c r="G22" s="22"/>
    </row>
    <row r="23" spans="1:8" s="23" customFormat="1" ht="71.25" customHeight="1" x14ac:dyDescent="0.25">
      <c r="A23" s="35" t="s">
        <v>26</v>
      </c>
      <c r="B23" s="22"/>
      <c r="C23" s="22">
        <v>2198.6999999999998</v>
      </c>
      <c r="D23" s="22"/>
      <c r="E23" s="22"/>
      <c r="F23" s="22"/>
      <c r="G23" s="22"/>
    </row>
    <row r="24" spans="1:8" s="23" customFormat="1" ht="71.25" customHeight="1" x14ac:dyDescent="0.25">
      <c r="A24" s="35" t="s">
        <v>22</v>
      </c>
      <c r="B24" s="22"/>
      <c r="C24" s="22"/>
      <c r="D24" s="22"/>
      <c r="E24" s="22">
        <v>2196</v>
      </c>
      <c r="F24" s="22"/>
      <c r="G24" s="22">
        <v>2198.8000000000002</v>
      </c>
    </row>
    <row r="25" spans="1:8" s="23" customFormat="1" x14ac:dyDescent="0.25">
      <c r="A25" s="21"/>
      <c r="B25" s="22"/>
      <c r="C25" s="22"/>
      <c r="D25" s="22"/>
      <c r="E25" s="22"/>
      <c r="F25" s="22"/>
      <c r="G25" s="22"/>
    </row>
    <row r="26" spans="1:8" s="26" customFormat="1" ht="53.25" customHeight="1" x14ac:dyDescent="0.25">
      <c r="A26" s="24" t="s">
        <v>17</v>
      </c>
      <c r="B26" s="25">
        <f t="shared" ref="B26:G26" si="1">B19</f>
        <v>0</v>
      </c>
      <c r="C26" s="25">
        <f>C19</f>
        <v>10127.099999999999</v>
      </c>
      <c r="D26" s="25">
        <f t="shared" si="1"/>
        <v>0</v>
      </c>
      <c r="E26" s="25">
        <f t="shared" si="1"/>
        <v>2196</v>
      </c>
      <c r="F26" s="25">
        <f t="shared" si="1"/>
        <v>0</v>
      </c>
      <c r="G26" s="25">
        <f t="shared" si="1"/>
        <v>2198.8000000000002</v>
      </c>
    </row>
    <row r="27" spans="1:8" s="11" customFormat="1" x14ac:dyDescent="0.25">
      <c r="A27" s="27"/>
      <c r="B27" s="28"/>
      <c r="C27" s="28"/>
      <c r="D27" s="28"/>
      <c r="E27" s="28"/>
      <c r="F27" s="28"/>
      <c r="G27" s="28"/>
    </row>
    <row r="28" spans="1:8" s="29" customFormat="1" ht="21" customHeight="1" x14ac:dyDescent="0.25"/>
    <row r="29" spans="1:8" s="29" customFormat="1" ht="21" customHeight="1" x14ac:dyDescent="0.25"/>
    <row r="30" spans="1:8" s="31" customFormat="1" ht="65.25" customHeight="1" x14ac:dyDescent="0.3">
      <c r="A30" s="71" t="s">
        <v>18</v>
      </c>
      <c r="B30" s="71"/>
      <c r="C30" s="30"/>
      <c r="D30" s="30"/>
      <c r="E30" s="30"/>
      <c r="F30" s="30"/>
      <c r="G30" s="30" t="s">
        <v>19</v>
      </c>
    </row>
    <row r="31" spans="1:8" s="29" customFormat="1" ht="21" customHeight="1" x14ac:dyDescent="0.25"/>
    <row r="32" spans="1:8" s="29" customFormat="1" ht="21" customHeight="1" x14ac:dyDescent="0.25"/>
    <row r="33" spans="3:7" s="29" customFormat="1" ht="21" customHeight="1" x14ac:dyDescent="0.25"/>
    <row r="34" spans="3:7" s="29" customFormat="1" ht="21" customHeight="1" x14ac:dyDescent="0.25"/>
    <row r="35" spans="3:7" s="29" customFormat="1" ht="21" customHeight="1" x14ac:dyDescent="0.25"/>
    <row r="36" spans="3:7" s="29" customFormat="1" ht="21" customHeight="1" x14ac:dyDescent="0.25"/>
    <row r="37" spans="3:7" s="29" customFormat="1" ht="21" customHeight="1" x14ac:dyDescent="0.25"/>
    <row r="38" spans="3:7" s="29" customFormat="1" ht="21" customHeight="1" x14ac:dyDescent="0.25"/>
    <row r="39" spans="3:7" s="29" customFormat="1" ht="21" customHeight="1" x14ac:dyDescent="0.25"/>
    <row r="40" spans="3:7" s="29" customFormat="1" ht="21" customHeight="1" x14ac:dyDescent="0.25"/>
    <row r="41" spans="3:7" s="29" customFormat="1" ht="21" customHeight="1" x14ac:dyDescent="0.25"/>
    <row r="42" spans="3:7" s="29" customFormat="1" ht="21" customHeight="1" x14ac:dyDescent="0.25">
      <c r="C42" s="32"/>
      <c r="E42" s="32"/>
      <c r="G42" s="32"/>
    </row>
    <row r="43" spans="3:7" s="29" customFormat="1" ht="21" customHeight="1" x14ac:dyDescent="0.25">
      <c r="C43" s="32"/>
      <c r="E43" s="32"/>
      <c r="G43" s="32"/>
    </row>
    <row r="44" spans="3:7" s="29" customFormat="1" ht="21" customHeight="1" x14ac:dyDescent="0.25">
      <c r="C44" s="32"/>
      <c r="E44" s="32"/>
      <c r="G44" s="32"/>
    </row>
    <row r="45" spans="3:7" s="29" customFormat="1" ht="21" customHeight="1" x14ac:dyDescent="0.25">
      <c r="C45" s="32"/>
      <c r="E45" s="32"/>
      <c r="G45" s="32"/>
    </row>
    <row r="46" spans="3:7" s="29" customFormat="1" ht="21" customHeight="1" x14ac:dyDescent="0.25">
      <c r="C46" s="32"/>
      <c r="E46" s="32"/>
      <c r="G46" s="32"/>
    </row>
    <row r="47" spans="3:7" s="29" customFormat="1" ht="21" customHeight="1" x14ac:dyDescent="0.25">
      <c r="C47" s="32"/>
      <c r="E47" s="32"/>
      <c r="G47" s="32"/>
    </row>
    <row r="48" spans="3:7" s="29" customFormat="1" ht="21" customHeight="1" x14ac:dyDescent="0.25">
      <c r="C48" s="32"/>
      <c r="E48" s="32"/>
      <c r="G48" s="32"/>
    </row>
    <row r="49" spans="3:7" s="29" customFormat="1" ht="21" customHeight="1" x14ac:dyDescent="0.25">
      <c r="C49" s="32"/>
      <c r="E49" s="32"/>
      <c r="G49" s="32"/>
    </row>
    <row r="50" spans="3:7" s="29" customFormat="1" ht="21" customHeight="1" x14ac:dyDescent="0.25">
      <c r="C50" s="32"/>
      <c r="E50" s="32"/>
      <c r="G50" s="32"/>
    </row>
    <row r="51" spans="3:7" s="29" customFormat="1" ht="21" customHeight="1" x14ac:dyDescent="0.25">
      <c r="C51" s="32"/>
      <c r="E51" s="32"/>
      <c r="G51" s="32"/>
    </row>
    <row r="52" spans="3:7" s="29" customFormat="1" ht="21" customHeight="1" x14ac:dyDescent="0.25">
      <c r="C52" s="32"/>
      <c r="E52" s="32"/>
      <c r="G52" s="32"/>
    </row>
    <row r="53" spans="3:7" s="29" customFormat="1" ht="21" customHeight="1" x14ac:dyDescent="0.25">
      <c r="C53" s="32"/>
      <c r="E53" s="32"/>
      <c r="G53" s="32"/>
    </row>
    <row r="54" spans="3:7" s="29" customFormat="1" ht="21" customHeight="1" x14ac:dyDescent="0.25">
      <c r="C54" s="32"/>
      <c r="E54" s="32"/>
      <c r="G54" s="32"/>
    </row>
    <row r="55" spans="3:7" s="29" customFormat="1" ht="21" customHeight="1" x14ac:dyDescent="0.25">
      <c r="C55" s="32"/>
      <c r="E55" s="32"/>
      <c r="G55" s="32"/>
    </row>
    <row r="56" spans="3:7" s="29" customFormat="1" ht="21" customHeight="1" x14ac:dyDescent="0.25">
      <c r="C56" s="32"/>
      <c r="E56" s="32"/>
      <c r="G56" s="32"/>
    </row>
    <row r="57" spans="3:7" s="29" customFormat="1" ht="21" customHeight="1" x14ac:dyDescent="0.25">
      <c r="C57" s="32"/>
      <c r="E57" s="32"/>
      <c r="G57" s="32"/>
    </row>
    <row r="58" spans="3:7" s="29" customFormat="1" ht="21" customHeight="1" x14ac:dyDescent="0.25">
      <c r="C58" s="32"/>
      <c r="E58" s="32"/>
      <c r="G58" s="32"/>
    </row>
    <row r="59" spans="3:7" s="29" customFormat="1" ht="21" customHeight="1" x14ac:dyDescent="0.25">
      <c r="C59" s="32"/>
      <c r="E59" s="32"/>
      <c r="G59" s="32"/>
    </row>
    <row r="60" spans="3:7" s="29" customFormat="1" ht="21" customHeight="1" x14ac:dyDescent="0.25">
      <c r="C60" s="32"/>
      <c r="E60" s="32"/>
      <c r="G60" s="32"/>
    </row>
    <row r="61" spans="3:7" s="29" customFormat="1" ht="21" customHeight="1" x14ac:dyDescent="0.25">
      <c r="C61" s="32"/>
      <c r="E61" s="32"/>
      <c r="G61" s="32"/>
    </row>
    <row r="62" spans="3:7" s="29" customFormat="1" ht="21" customHeight="1" x14ac:dyDescent="0.25">
      <c r="C62" s="32"/>
      <c r="E62" s="32"/>
      <c r="G62" s="32"/>
    </row>
    <row r="63" spans="3:7" s="29" customFormat="1" ht="21" customHeight="1" x14ac:dyDescent="0.25">
      <c r="C63" s="32"/>
      <c r="E63" s="32"/>
      <c r="G63" s="32"/>
    </row>
    <row r="64" spans="3:7" s="29" customFormat="1" ht="21" customHeight="1" x14ac:dyDescent="0.25">
      <c r="C64" s="32"/>
      <c r="E64" s="32"/>
      <c r="G64" s="32"/>
    </row>
    <row r="65" spans="3:7" s="29" customFormat="1" ht="21" customHeight="1" x14ac:dyDescent="0.25">
      <c r="C65" s="32"/>
      <c r="E65" s="32"/>
      <c r="G65" s="32"/>
    </row>
    <row r="66" spans="3:7" s="29" customFormat="1" ht="21" customHeight="1" x14ac:dyDescent="0.25">
      <c r="C66" s="32"/>
      <c r="E66" s="32"/>
      <c r="G66" s="32"/>
    </row>
    <row r="67" spans="3:7" s="29" customFormat="1" ht="21" customHeight="1" x14ac:dyDescent="0.25">
      <c r="C67" s="32"/>
      <c r="E67" s="32"/>
      <c r="G67" s="32"/>
    </row>
    <row r="68" spans="3:7" s="29" customFormat="1" ht="21" customHeight="1" x14ac:dyDescent="0.25">
      <c r="C68" s="32"/>
      <c r="E68" s="32"/>
      <c r="G68" s="32"/>
    </row>
    <row r="69" spans="3:7" s="29" customFormat="1" ht="21" customHeight="1" x14ac:dyDescent="0.25">
      <c r="C69" s="32"/>
      <c r="E69" s="32"/>
      <c r="G69" s="32"/>
    </row>
    <row r="70" spans="3:7" s="29" customFormat="1" ht="21" customHeight="1" x14ac:dyDescent="0.25">
      <c r="C70" s="32"/>
      <c r="E70" s="32"/>
      <c r="G70" s="32"/>
    </row>
    <row r="71" spans="3:7" s="29" customFormat="1" ht="21" customHeight="1" x14ac:dyDescent="0.25">
      <c r="C71" s="32"/>
      <c r="E71" s="32"/>
      <c r="G71" s="32"/>
    </row>
    <row r="72" spans="3:7" s="29" customFormat="1" ht="21" customHeight="1" x14ac:dyDescent="0.25">
      <c r="C72" s="32"/>
      <c r="E72" s="32"/>
      <c r="G72" s="32"/>
    </row>
    <row r="73" spans="3:7" s="29" customFormat="1" ht="21" customHeight="1" x14ac:dyDescent="0.25">
      <c r="C73" s="32"/>
      <c r="E73" s="32"/>
      <c r="G73" s="32"/>
    </row>
    <row r="74" spans="3:7" s="29" customFormat="1" ht="21" customHeight="1" x14ac:dyDescent="0.25">
      <c r="C74" s="32"/>
      <c r="E74" s="32"/>
      <c r="G74" s="32"/>
    </row>
    <row r="75" spans="3:7" s="29" customFormat="1" ht="21" customHeight="1" x14ac:dyDescent="0.25">
      <c r="C75" s="32"/>
      <c r="E75" s="32"/>
      <c r="G75" s="32"/>
    </row>
    <row r="76" spans="3:7" s="29" customFormat="1" ht="21" customHeight="1" x14ac:dyDescent="0.25">
      <c r="C76" s="32"/>
      <c r="E76" s="32"/>
      <c r="G76" s="32"/>
    </row>
    <row r="77" spans="3:7" s="29" customFormat="1" ht="21" customHeight="1" x14ac:dyDescent="0.25">
      <c r="C77" s="32"/>
      <c r="E77" s="32"/>
      <c r="G77" s="32"/>
    </row>
    <row r="78" spans="3:7" s="29" customFormat="1" ht="21" customHeight="1" x14ac:dyDescent="0.25">
      <c r="C78" s="32"/>
      <c r="E78" s="32"/>
      <c r="G78" s="32"/>
    </row>
    <row r="79" spans="3:7" s="29" customFormat="1" ht="21" customHeight="1" x14ac:dyDescent="0.25">
      <c r="C79" s="32"/>
      <c r="E79" s="32"/>
      <c r="G79" s="32"/>
    </row>
    <row r="80" spans="3:7" s="29" customFormat="1" ht="21" customHeight="1" x14ac:dyDescent="0.25">
      <c r="C80" s="32"/>
      <c r="E80" s="32"/>
      <c r="G80" s="32"/>
    </row>
    <row r="81" spans="3:7" s="29" customFormat="1" ht="21" customHeight="1" x14ac:dyDescent="0.25">
      <c r="C81" s="32"/>
      <c r="E81" s="32"/>
      <c r="G81" s="32"/>
    </row>
    <row r="82" spans="3:7" s="29" customFormat="1" ht="21" customHeight="1" x14ac:dyDescent="0.25">
      <c r="C82" s="32"/>
      <c r="E82" s="32"/>
      <c r="G82" s="32"/>
    </row>
    <row r="83" spans="3:7" s="29" customFormat="1" ht="21" customHeight="1" x14ac:dyDescent="0.25">
      <c r="C83" s="32"/>
      <c r="E83" s="32"/>
      <c r="G83" s="32"/>
    </row>
    <row r="84" spans="3:7" s="29" customFormat="1" ht="21" customHeight="1" x14ac:dyDescent="0.25">
      <c r="C84" s="32"/>
      <c r="E84" s="32"/>
      <c r="G84" s="32"/>
    </row>
    <row r="85" spans="3:7" s="29" customFormat="1" ht="21" customHeight="1" x14ac:dyDescent="0.25">
      <c r="C85" s="32"/>
      <c r="E85" s="32"/>
      <c r="G85" s="32"/>
    </row>
    <row r="86" spans="3:7" s="29" customFormat="1" ht="21" customHeight="1" x14ac:dyDescent="0.25">
      <c r="C86" s="32"/>
      <c r="E86" s="32"/>
      <c r="G86" s="32"/>
    </row>
    <row r="87" spans="3:7" s="29" customFormat="1" ht="21" customHeight="1" x14ac:dyDescent="0.25">
      <c r="C87" s="32"/>
      <c r="E87" s="32"/>
      <c r="G87" s="32"/>
    </row>
    <row r="88" spans="3:7" s="29" customFormat="1" ht="21" customHeight="1" x14ac:dyDescent="0.25">
      <c r="C88" s="32"/>
      <c r="E88" s="32"/>
      <c r="G88" s="32"/>
    </row>
    <row r="89" spans="3:7" s="29" customFormat="1" ht="21" customHeight="1" x14ac:dyDescent="0.25">
      <c r="C89" s="32"/>
      <c r="E89" s="32"/>
      <c r="G89" s="32"/>
    </row>
    <row r="90" spans="3:7" s="29" customFormat="1" ht="21" customHeight="1" x14ac:dyDescent="0.25">
      <c r="C90" s="32"/>
      <c r="E90" s="32"/>
      <c r="G90" s="32"/>
    </row>
    <row r="91" spans="3:7" s="29" customFormat="1" ht="21" customHeight="1" x14ac:dyDescent="0.25">
      <c r="C91" s="32"/>
      <c r="E91" s="32"/>
      <c r="G91" s="32"/>
    </row>
    <row r="92" spans="3:7" s="29" customFormat="1" ht="21" customHeight="1" x14ac:dyDescent="0.25">
      <c r="C92" s="32"/>
      <c r="E92" s="32"/>
      <c r="G92" s="32"/>
    </row>
    <row r="93" spans="3:7" s="29" customFormat="1" ht="21" customHeight="1" x14ac:dyDescent="0.25">
      <c r="C93" s="32"/>
      <c r="E93" s="32"/>
      <c r="G93" s="32"/>
    </row>
    <row r="94" spans="3:7" s="29" customFormat="1" ht="21" customHeight="1" x14ac:dyDescent="0.25">
      <c r="C94" s="32"/>
      <c r="E94" s="32"/>
      <c r="G94" s="32"/>
    </row>
    <row r="95" spans="3:7" s="29" customFormat="1" ht="21" customHeight="1" x14ac:dyDescent="0.25">
      <c r="C95" s="32"/>
      <c r="E95" s="32"/>
      <c r="G95" s="32"/>
    </row>
    <row r="96" spans="3:7" s="29" customFormat="1" ht="21" customHeight="1" x14ac:dyDescent="0.25">
      <c r="C96" s="32"/>
      <c r="E96" s="32"/>
      <c r="G96" s="32"/>
    </row>
    <row r="97" spans="3:7" s="29" customFormat="1" ht="21" customHeight="1" x14ac:dyDescent="0.25">
      <c r="C97" s="32"/>
      <c r="E97" s="32"/>
      <c r="G97" s="32"/>
    </row>
    <row r="98" spans="3:7" s="29" customFormat="1" ht="21" customHeight="1" x14ac:dyDescent="0.25">
      <c r="C98" s="32"/>
      <c r="E98" s="32"/>
      <c r="G98" s="32"/>
    </row>
    <row r="99" spans="3:7" s="29" customFormat="1" ht="21" customHeight="1" x14ac:dyDescent="0.25">
      <c r="C99" s="32"/>
      <c r="E99" s="32"/>
      <c r="G99" s="32"/>
    </row>
    <row r="100" spans="3:7" s="29" customFormat="1" ht="21" customHeight="1" x14ac:dyDescent="0.25">
      <c r="C100" s="32"/>
      <c r="E100" s="32"/>
      <c r="G100" s="32"/>
    </row>
    <row r="101" spans="3:7" s="29" customFormat="1" ht="21" customHeight="1" x14ac:dyDescent="0.25">
      <c r="C101" s="32"/>
      <c r="E101" s="32"/>
      <c r="G101" s="32"/>
    </row>
    <row r="102" spans="3:7" s="29" customFormat="1" ht="21" customHeight="1" x14ac:dyDescent="0.25">
      <c r="C102" s="32"/>
      <c r="E102" s="32"/>
      <c r="G102" s="32"/>
    </row>
    <row r="103" spans="3:7" s="29" customFormat="1" ht="21" customHeight="1" x14ac:dyDescent="0.25">
      <c r="C103" s="32"/>
      <c r="E103" s="32"/>
      <c r="G103" s="32"/>
    </row>
    <row r="104" spans="3:7" s="29" customFormat="1" ht="21" customHeight="1" x14ac:dyDescent="0.25">
      <c r="C104" s="32"/>
      <c r="E104" s="32"/>
      <c r="G104" s="32"/>
    </row>
    <row r="105" spans="3:7" s="29" customFormat="1" ht="21" customHeight="1" x14ac:dyDescent="0.25">
      <c r="C105" s="32"/>
      <c r="E105" s="32"/>
      <c r="G105" s="32"/>
    </row>
    <row r="106" spans="3:7" s="29" customFormat="1" ht="21" customHeight="1" x14ac:dyDescent="0.25">
      <c r="C106" s="32"/>
      <c r="E106" s="32"/>
      <c r="G106" s="32"/>
    </row>
    <row r="107" spans="3:7" s="29" customFormat="1" ht="21" customHeight="1" x14ac:dyDescent="0.25">
      <c r="C107" s="32"/>
      <c r="E107" s="32"/>
      <c r="G107" s="32"/>
    </row>
    <row r="108" spans="3:7" s="29" customFormat="1" ht="21" customHeight="1" x14ac:dyDescent="0.25">
      <c r="C108" s="32"/>
      <c r="E108" s="32"/>
      <c r="G108" s="32"/>
    </row>
    <row r="109" spans="3:7" s="29" customFormat="1" ht="21" customHeight="1" x14ac:dyDescent="0.25">
      <c r="C109" s="32"/>
      <c r="E109" s="32"/>
      <c r="G109" s="32"/>
    </row>
    <row r="110" spans="3:7" s="29" customFormat="1" ht="21" customHeight="1" x14ac:dyDescent="0.25">
      <c r="C110" s="32"/>
      <c r="E110" s="32"/>
      <c r="G110" s="32"/>
    </row>
    <row r="111" spans="3:7" s="29" customFormat="1" ht="21" customHeight="1" x14ac:dyDescent="0.25">
      <c r="C111" s="32"/>
      <c r="E111" s="32"/>
      <c r="G111" s="32"/>
    </row>
    <row r="112" spans="3:7" s="29" customFormat="1" ht="21" customHeight="1" x14ac:dyDescent="0.25">
      <c r="C112" s="32"/>
      <c r="E112" s="32"/>
      <c r="G112" s="32"/>
    </row>
    <row r="113" spans="3:7" s="29" customFormat="1" ht="21" customHeight="1" x14ac:dyDescent="0.25">
      <c r="C113" s="32"/>
      <c r="E113" s="32"/>
      <c r="G113" s="32"/>
    </row>
    <row r="114" spans="3:7" s="29" customFormat="1" ht="21" customHeight="1" x14ac:dyDescent="0.25">
      <c r="C114" s="32"/>
      <c r="E114" s="32"/>
      <c r="G114" s="32"/>
    </row>
    <row r="115" spans="3:7" s="29" customFormat="1" ht="21" customHeight="1" x14ac:dyDescent="0.25">
      <c r="C115" s="32"/>
      <c r="E115" s="32"/>
      <c r="G115" s="32"/>
    </row>
    <row r="116" spans="3:7" s="29" customFormat="1" ht="21" customHeight="1" x14ac:dyDescent="0.25">
      <c r="C116" s="32"/>
      <c r="E116" s="32"/>
      <c r="G116" s="32"/>
    </row>
    <row r="117" spans="3:7" s="29" customFormat="1" ht="21" customHeight="1" x14ac:dyDescent="0.25">
      <c r="C117" s="32"/>
      <c r="E117" s="32"/>
      <c r="G117" s="32"/>
    </row>
    <row r="118" spans="3:7" s="29" customFormat="1" ht="21" customHeight="1" x14ac:dyDescent="0.25">
      <c r="C118" s="32"/>
      <c r="E118" s="32"/>
      <c r="G118" s="32"/>
    </row>
    <row r="119" spans="3:7" s="29" customFormat="1" ht="21" customHeight="1" x14ac:dyDescent="0.25">
      <c r="C119" s="32"/>
      <c r="E119" s="32"/>
      <c r="G119" s="32"/>
    </row>
    <row r="120" spans="3:7" s="29" customFormat="1" ht="21" customHeight="1" x14ac:dyDescent="0.25">
      <c r="C120" s="32"/>
      <c r="E120" s="32"/>
      <c r="G120" s="32"/>
    </row>
    <row r="121" spans="3:7" s="29" customFormat="1" ht="21" customHeight="1" x14ac:dyDescent="0.25">
      <c r="C121" s="32"/>
      <c r="E121" s="32"/>
      <c r="G121" s="32"/>
    </row>
    <row r="122" spans="3:7" s="29" customFormat="1" ht="21" customHeight="1" x14ac:dyDescent="0.25">
      <c r="C122" s="32"/>
      <c r="E122" s="32"/>
      <c r="G122" s="32"/>
    </row>
    <row r="123" spans="3:7" s="29" customFormat="1" ht="21" customHeight="1" x14ac:dyDescent="0.25">
      <c r="C123" s="32"/>
      <c r="E123" s="32"/>
      <c r="G123" s="32"/>
    </row>
    <row r="124" spans="3:7" s="29" customFormat="1" ht="21" customHeight="1" x14ac:dyDescent="0.25">
      <c r="C124" s="32"/>
      <c r="E124" s="32"/>
      <c r="G124" s="32"/>
    </row>
    <row r="125" spans="3:7" s="29" customFormat="1" ht="21" customHeight="1" x14ac:dyDescent="0.25">
      <c r="C125" s="32"/>
      <c r="E125" s="32"/>
      <c r="G125" s="32"/>
    </row>
    <row r="126" spans="3:7" s="29" customFormat="1" ht="21" customHeight="1" x14ac:dyDescent="0.25">
      <c r="C126" s="32"/>
      <c r="E126" s="32"/>
      <c r="G126" s="32"/>
    </row>
    <row r="127" spans="3:7" s="29" customFormat="1" ht="21" customHeight="1" x14ac:dyDescent="0.25">
      <c r="C127" s="32"/>
      <c r="E127" s="32"/>
      <c r="G127" s="32"/>
    </row>
    <row r="128" spans="3:7" s="29" customFormat="1" ht="21" customHeight="1" x14ac:dyDescent="0.25">
      <c r="C128" s="32"/>
      <c r="E128" s="32"/>
      <c r="G128" s="32"/>
    </row>
    <row r="129" spans="3:7" s="29" customFormat="1" ht="21" customHeight="1" x14ac:dyDescent="0.25">
      <c r="C129" s="32"/>
      <c r="E129" s="32"/>
      <c r="G129" s="32"/>
    </row>
    <row r="130" spans="3:7" s="29" customFormat="1" ht="21" customHeight="1" x14ac:dyDescent="0.25">
      <c r="C130" s="32"/>
      <c r="E130" s="32"/>
      <c r="G130" s="32"/>
    </row>
    <row r="131" spans="3:7" s="29" customFormat="1" ht="21" customHeight="1" x14ac:dyDescent="0.25">
      <c r="C131" s="32"/>
      <c r="E131" s="32"/>
      <c r="G131" s="32"/>
    </row>
    <row r="132" spans="3:7" s="29" customFormat="1" ht="21" customHeight="1" x14ac:dyDescent="0.25">
      <c r="C132" s="32"/>
      <c r="E132" s="32"/>
      <c r="G132" s="32"/>
    </row>
    <row r="133" spans="3:7" s="29" customFormat="1" ht="21" customHeight="1" x14ac:dyDescent="0.25">
      <c r="C133" s="32"/>
      <c r="E133" s="32"/>
      <c r="G133" s="32"/>
    </row>
    <row r="134" spans="3:7" s="29" customFormat="1" ht="21" customHeight="1" x14ac:dyDescent="0.25">
      <c r="C134" s="32"/>
      <c r="E134" s="32"/>
      <c r="G134" s="32"/>
    </row>
    <row r="135" spans="3:7" s="29" customFormat="1" ht="21" customHeight="1" x14ac:dyDescent="0.25">
      <c r="C135" s="32"/>
      <c r="E135" s="32"/>
      <c r="G135" s="32"/>
    </row>
    <row r="136" spans="3:7" s="29" customFormat="1" ht="21" customHeight="1" x14ac:dyDescent="0.25">
      <c r="C136" s="32"/>
      <c r="E136" s="32"/>
      <c r="G136" s="32"/>
    </row>
    <row r="137" spans="3:7" s="29" customFormat="1" ht="21" customHeight="1" x14ac:dyDescent="0.25">
      <c r="C137" s="32"/>
      <c r="E137" s="32"/>
      <c r="G137" s="32"/>
    </row>
    <row r="138" spans="3:7" s="29" customFormat="1" ht="21" customHeight="1" x14ac:dyDescent="0.25">
      <c r="C138" s="32"/>
      <c r="E138" s="32"/>
      <c r="G138" s="32"/>
    </row>
    <row r="139" spans="3:7" s="29" customFormat="1" ht="21" customHeight="1" x14ac:dyDescent="0.25">
      <c r="C139" s="32"/>
      <c r="E139" s="32"/>
      <c r="G139" s="32"/>
    </row>
    <row r="140" spans="3:7" s="29" customFormat="1" ht="21" customHeight="1" x14ac:dyDescent="0.25">
      <c r="C140" s="32"/>
      <c r="E140" s="32"/>
      <c r="G140" s="32"/>
    </row>
    <row r="141" spans="3:7" s="29" customFormat="1" ht="21" customHeight="1" x14ac:dyDescent="0.25">
      <c r="C141" s="32"/>
      <c r="E141" s="32"/>
      <c r="G141" s="32"/>
    </row>
    <row r="142" spans="3:7" s="29" customFormat="1" ht="21" customHeight="1" x14ac:dyDescent="0.25">
      <c r="C142" s="32"/>
      <c r="E142" s="32"/>
      <c r="G142" s="32"/>
    </row>
    <row r="143" spans="3:7" s="29" customFormat="1" ht="21" customHeight="1" x14ac:dyDescent="0.25">
      <c r="C143" s="32"/>
      <c r="E143" s="32"/>
      <c r="G143" s="32"/>
    </row>
    <row r="144" spans="3:7" s="29" customFormat="1" ht="21" customHeight="1" x14ac:dyDescent="0.25">
      <c r="C144" s="32"/>
      <c r="E144" s="32"/>
      <c r="G144" s="32"/>
    </row>
    <row r="145" spans="3:7" s="29" customFormat="1" ht="21" customHeight="1" x14ac:dyDescent="0.25">
      <c r="C145" s="32"/>
      <c r="E145" s="32"/>
      <c r="G145" s="32"/>
    </row>
    <row r="146" spans="3:7" s="29" customFormat="1" ht="21" customHeight="1" x14ac:dyDescent="0.25">
      <c r="C146" s="32"/>
      <c r="E146" s="32"/>
      <c r="G146" s="32"/>
    </row>
    <row r="147" spans="3:7" s="29" customFormat="1" ht="21" customHeight="1" x14ac:dyDescent="0.25">
      <c r="C147" s="32"/>
      <c r="E147" s="32"/>
      <c r="G147" s="32"/>
    </row>
    <row r="148" spans="3:7" s="29" customFormat="1" ht="21" customHeight="1" x14ac:dyDescent="0.25">
      <c r="C148" s="32"/>
      <c r="E148" s="32"/>
      <c r="G148" s="32"/>
    </row>
    <row r="149" spans="3:7" s="29" customFormat="1" ht="21" customHeight="1" x14ac:dyDescent="0.25">
      <c r="C149" s="32"/>
      <c r="E149" s="32"/>
      <c r="G149" s="32"/>
    </row>
    <row r="150" spans="3:7" s="29" customFormat="1" ht="21" customHeight="1" x14ac:dyDescent="0.25">
      <c r="C150" s="32"/>
      <c r="E150" s="32"/>
      <c r="G150" s="32"/>
    </row>
    <row r="151" spans="3:7" s="29" customFormat="1" ht="21" customHeight="1" x14ac:dyDescent="0.25">
      <c r="C151" s="32"/>
      <c r="E151" s="32"/>
      <c r="G151" s="32"/>
    </row>
    <row r="152" spans="3:7" s="29" customFormat="1" ht="21" customHeight="1" x14ac:dyDescent="0.25">
      <c r="C152" s="32"/>
      <c r="E152" s="32"/>
      <c r="G152" s="32"/>
    </row>
    <row r="153" spans="3:7" s="29" customFormat="1" ht="21" customHeight="1" x14ac:dyDescent="0.25">
      <c r="C153" s="32"/>
      <c r="E153" s="32"/>
      <c r="G153" s="32"/>
    </row>
    <row r="154" spans="3:7" s="29" customFormat="1" ht="21" customHeight="1" x14ac:dyDescent="0.25">
      <c r="C154" s="32"/>
      <c r="E154" s="32"/>
      <c r="G154" s="32"/>
    </row>
    <row r="155" spans="3:7" s="29" customFormat="1" ht="21" customHeight="1" x14ac:dyDescent="0.25">
      <c r="C155" s="32"/>
      <c r="E155" s="32"/>
      <c r="G155" s="32"/>
    </row>
  </sheetData>
  <mergeCells count="12">
    <mergeCell ref="A30:B30"/>
    <mergeCell ref="A1:G1"/>
    <mergeCell ref="A2:G2"/>
    <mergeCell ref="A3:G3"/>
    <mergeCell ref="A4:G4"/>
    <mergeCell ref="A6:G6"/>
    <mergeCell ref="A8:G8"/>
    <mergeCell ref="A9:A10"/>
    <mergeCell ref="B9:C9"/>
    <mergeCell ref="D9:E9"/>
    <mergeCell ref="F9:G9"/>
    <mergeCell ref="A16:G16"/>
  </mergeCells>
  <conditionalFormatting sqref="A13:A15 A19:A25">
    <cfRule type="cellIs" dxfId="9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opLeftCell="A31" zoomScale="75" zoomScaleNormal="75" workbookViewId="0">
      <selection activeCell="C19" sqref="C19"/>
    </sheetView>
  </sheetViews>
  <sheetFormatPr defaultRowHeight="18.75" x14ac:dyDescent="0.25"/>
  <cols>
    <col min="1" max="1" width="62.42578125" style="50" customWidth="1"/>
    <col min="2" max="2" width="21.7109375" style="50" customWidth="1"/>
    <col min="3" max="3" width="22.85546875" style="51" customWidth="1"/>
    <col min="4" max="4" width="21.7109375" style="50" customWidth="1"/>
    <col min="5" max="5" width="22.85546875" style="51" customWidth="1"/>
    <col min="6" max="6" width="21.7109375" style="50" customWidth="1"/>
    <col min="7" max="7" width="22.85546875" style="51" customWidth="1"/>
    <col min="8" max="8" width="15.85546875" style="50" hidden="1" customWidth="1"/>
    <col min="9" max="9" width="9.140625" style="50"/>
    <col min="10" max="10" width="18" style="50" customWidth="1"/>
    <col min="11" max="11" width="16" style="50" bestFit="1" customWidth="1"/>
    <col min="12" max="16384" width="9.140625" style="50"/>
  </cols>
  <sheetData>
    <row r="1" spans="1:8" s="40" customFormat="1" x14ac:dyDescent="0.25">
      <c r="A1" s="72" t="s">
        <v>51</v>
      </c>
      <c r="B1" s="72"/>
      <c r="C1" s="72"/>
      <c r="D1" s="72"/>
      <c r="E1" s="72"/>
      <c r="F1" s="72"/>
      <c r="G1" s="72"/>
    </row>
    <row r="2" spans="1:8" s="40" customFormat="1" ht="18.75" customHeight="1" x14ac:dyDescent="0.25">
      <c r="A2" s="72" t="s">
        <v>0</v>
      </c>
      <c r="B2" s="72"/>
      <c r="C2" s="72"/>
      <c r="D2" s="72"/>
      <c r="E2" s="72"/>
      <c r="F2" s="72"/>
      <c r="G2" s="72"/>
    </row>
    <row r="3" spans="1:8" s="40" customFormat="1" x14ac:dyDescent="0.25">
      <c r="A3" s="72" t="s">
        <v>28</v>
      </c>
      <c r="B3" s="72"/>
      <c r="C3" s="72"/>
      <c r="D3" s="72"/>
      <c r="E3" s="72"/>
      <c r="F3" s="72"/>
      <c r="G3" s="72"/>
    </row>
    <row r="4" spans="1:8" s="2" customFormat="1" ht="18.75" customHeight="1" x14ac:dyDescent="0.25">
      <c r="A4" s="72" t="s">
        <v>50</v>
      </c>
      <c r="B4" s="72"/>
      <c r="C4" s="72"/>
      <c r="D4" s="72"/>
      <c r="E4" s="72"/>
      <c r="F4" s="72"/>
      <c r="G4" s="72"/>
    </row>
    <row r="5" spans="1:8" s="2" customFormat="1" x14ac:dyDescent="0.25">
      <c r="A5" s="3"/>
    </row>
    <row r="6" spans="1:8" s="2" customFormat="1" ht="60.75" customHeight="1" x14ac:dyDescent="0.25">
      <c r="A6" s="73" t="s">
        <v>29</v>
      </c>
      <c r="B6" s="73"/>
      <c r="C6" s="73"/>
      <c r="D6" s="73"/>
      <c r="E6" s="73"/>
      <c r="F6" s="73"/>
      <c r="G6" s="73"/>
    </row>
    <row r="7" spans="1:8" s="2" customFormat="1" x14ac:dyDescent="0.25"/>
    <row r="8" spans="1:8" s="2" customFormat="1" ht="21.75" customHeight="1" thickBot="1" x14ac:dyDescent="0.3">
      <c r="A8" s="74" t="s">
        <v>1</v>
      </c>
      <c r="B8" s="74"/>
      <c r="C8" s="74"/>
      <c r="D8" s="74"/>
      <c r="E8" s="74"/>
      <c r="F8" s="74"/>
      <c r="G8" s="74"/>
    </row>
    <row r="9" spans="1:8" s="2" customFormat="1" ht="57.75" customHeight="1" x14ac:dyDescent="0.25">
      <c r="A9" s="78" t="s">
        <v>2</v>
      </c>
      <c r="B9" s="78" t="s">
        <v>3</v>
      </c>
      <c r="C9" s="78"/>
      <c r="D9" s="78" t="s">
        <v>20</v>
      </c>
      <c r="E9" s="78"/>
      <c r="F9" s="78" t="s">
        <v>27</v>
      </c>
      <c r="G9" s="78"/>
    </row>
    <row r="10" spans="1:8" s="2" customFormat="1" ht="112.5" customHeight="1" thickBot="1" x14ac:dyDescent="0.3">
      <c r="A10" s="79"/>
      <c r="B10" s="61" t="s">
        <v>4</v>
      </c>
      <c r="C10" s="61" t="s">
        <v>5</v>
      </c>
      <c r="D10" s="61" t="s">
        <v>4</v>
      </c>
      <c r="E10" s="61" t="s">
        <v>5</v>
      </c>
      <c r="F10" s="61" t="s">
        <v>4</v>
      </c>
      <c r="G10" s="61" t="s">
        <v>5</v>
      </c>
      <c r="H10" s="2" t="s">
        <v>30</v>
      </c>
    </row>
    <row r="11" spans="1:8" s="2" customFormat="1" ht="27.75" customHeight="1" thickBot="1" x14ac:dyDescent="0.3">
      <c r="A11" s="64" t="s">
        <v>6</v>
      </c>
      <c r="B11" s="64" t="s">
        <v>7</v>
      </c>
      <c r="C11" s="64" t="s">
        <v>8</v>
      </c>
      <c r="D11" s="64" t="s">
        <v>9</v>
      </c>
      <c r="E11" s="64" t="s">
        <v>10</v>
      </c>
      <c r="F11" s="64" t="s">
        <v>11</v>
      </c>
      <c r="G11" s="64" t="s">
        <v>12</v>
      </c>
    </row>
    <row r="12" spans="1:8" s="41" customFormat="1" ht="54.75" customHeight="1" x14ac:dyDescent="0.25">
      <c r="A12" s="62" t="s">
        <v>16</v>
      </c>
      <c r="B12" s="63">
        <f t="shared" ref="B12:G12" si="0">SUM(B13:B20)</f>
        <v>0</v>
      </c>
      <c r="C12" s="63">
        <f t="shared" si="0"/>
        <v>16182.699999999999</v>
      </c>
      <c r="D12" s="63">
        <f t="shared" si="0"/>
        <v>0</v>
      </c>
      <c r="E12" s="63">
        <f t="shared" si="0"/>
        <v>0</v>
      </c>
      <c r="F12" s="63">
        <f t="shared" si="0"/>
        <v>0</v>
      </c>
      <c r="G12" s="63">
        <f t="shared" si="0"/>
        <v>0</v>
      </c>
    </row>
    <row r="13" spans="1:8" s="45" customFormat="1" ht="71.25" customHeight="1" x14ac:dyDescent="0.25">
      <c r="A13" s="52" t="s">
        <v>23</v>
      </c>
      <c r="B13" s="53">
        <v>0</v>
      </c>
      <c r="C13" s="53">
        <v>6545</v>
      </c>
      <c r="D13" s="53"/>
      <c r="E13" s="53"/>
      <c r="F13" s="53"/>
      <c r="G13" s="53"/>
      <c r="H13" s="44">
        <v>800</v>
      </c>
    </row>
    <row r="14" spans="1:8" s="45" customFormat="1" ht="71.25" customHeight="1" x14ac:dyDescent="0.25">
      <c r="A14" s="54" t="s">
        <v>36</v>
      </c>
      <c r="B14" s="53"/>
      <c r="C14" s="53">
        <v>1383.4</v>
      </c>
      <c r="D14" s="53"/>
      <c r="E14" s="53"/>
      <c r="F14" s="53"/>
      <c r="G14" s="53"/>
    </row>
    <row r="15" spans="1:8" s="45" customFormat="1" ht="71.25" customHeight="1" x14ac:dyDescent="0.25">
      <c r="A15" s="54" t="s">
        <v>37</v>
      </c>
      <c r="B15" s="53"/>
      <c r="C15" s="53">
        <v>2198.6999999999998</v>
      </c>
      <c r="D15" s="53"/>
      <c r="E15" s="53"/>
      <c r="F15" s="53"/>
      <c r="G15" s="53"/>
    </row>
    <row r="16" spans="1:8" s="45" customFormat="1" ht="71.25" customHeight="1" x14ac:dyDescent="0.25">
      <c r="A16" s="54" t="s">
        <v>32</v>
      </c>
      <c r="B16" s="53"/>
      <c r="C16" s="53"/>
      <c r="D16" s="53"/>
      <c r="E16" s="53"/>
      <c r="F16" s="53"/>
      <c r="G16" s="53"/>
    </row>
    <row r="17" spans="1:7" s="45" customFormat="1" ht="71.25" customHeight="1" x14ac:dyDescent="0.25">
      <c r="A17" s="54" t="s">
        <v>33</v>
      </c>
      <c r="B17" s="53"/>
      <c r="C17" s="53">
        <v>2955.7</v>
      </c>
      <c r="D17" s="53"/>
      <c r="E17" s="53"/>
      <c r="F17" s="53"/>
      <c r="G17" s="53"/>
    </row>
    <row r="18" spans="1:7" s="45" customFormat="1" ht="71.25" customHeight="1" x14ac:dyDescent="0.25">
      <c r="A18" s="54" t="s">
        <v>34</v>
      </c>
      <c r="B18" s="53"/>
      <c r="C18" s="53">
        <v>1765.3</v>
      </c>
      <c r="D18" s="53"/>
      <c r="E18" s="53"/>
      <c r="F18" s="53"/>
      <c r="G18" s="53"/>
    </row>
    <row r="19" spans="1:7" s="45" customFormat="1" ht="71.25" customHeight="1" x14ac:dyDescent="0.25">
      <c r="A19" s="54" t="s">
        <v>35</v>
      </c>
      <c r="B19" s="53"/>
      <c r="C19" s="53">
        <v>915.4</v>
      </c>
      <c r="D19" s="53"/>
      <c r="E19" s="53"/>
      <c r="F19" s="53"/>
      <c r="G19" s="53"/>
    </row>
    <row r="20" spans="1:7" s="45" customFormat="1" ht="71.25" customHeight="1" x14ac:dyDescent="0.25">
      <c r="A20" s="54" t="s">
        <v>38</v>
      </c>
      <c r="B20" s="53"/>
      <c r="C20" s="53">
        <v>419.2</v>
      </c>
      <c r="D20" s="53"/>
      <c r="E20" s="53"/>
      <c r="F20" s="53"/>
      <c r="G20" s="53"/>
    </row>
    <row r="21" spans="1:7" s="45" customFormat="1" ht="71.25" customHeight="1" x14ac:dyDescent="0.25">
      <c r="A21" s="35" t="s">
        <v>22</v>
      </c>
      <c r="B21" s="53"/>
      <c r="C21" s="53"/>
      <c r="D21" s="53"/>
      <c r="E21" s="53">
        <v>2196</v>
      </c>
      <c r="F21" s="53"/>
      <c r="G21" s="53">
        <v>2198.8000000000002</v>
      </c>
    </row>
    <row r="22" spans="1:7" s="45" customFormat="1" ht="19.5" thickBot="1" x14ac:dyDescent="0.3">
      <c r="A22" s="55"/>
      <c r="B22" s="56"/>
      <c r="C22" s="56"/>
      <c r="D22" s="56"/>
      <c r="E22" s="56"/>
      <c r="F22" s="56"/>
      <c r="G22" s="56"/>
    </row>
    <row r="23" spans="1:7" s="45" customFormat="1" x14ac:dyDescent="0.25">
      <c r="A23" s="42"/>
      <c r="B23" s="43"/>
      <c r="C23" s="43"/>
      <c r="D23" s="43"/>
      <c r="E23" s="43"/>
      <c r="F23" s="43"/>
      <c r="G23" s="43"/>
    </row>
    <row r="24" spans="1:7" s="45" customFormat="1" x14ac:dyDescent="0.25">
      <c r="A24" s="42"/>
      <c r="B24" s="43"/>
      <c r="C24" s="43"/>
      <c r="D24" s="43"/>
      <c r="E24" s="43"/>
      <c r="F24" s="43"/>
      <c r="G24" s="43"/>
    </row>
    <row r="25" spans="1:7" s="45" customFormat="1" ht="19.5" thickBot="1" x14ac:dyDescent="0.3">
      <c r="A25" s="42"/>
      <c r="B25" s="43"/>
      <c r="C25" s="43"/>
      <c r="D25" s="43"/>
      <c r="E25" s="43"/>
      <c r="F25" s="43"/>
      <c r="G25" s="43"/>
    </row>
    <row r="26" spans="1:7" s="41" customFormat="1" ht="54.75" customHeight="1" x14ac:dyDescent="0.25">
      <c r="A26" s="57" t="s">
        <v>49</v>
      </c>
      <c r="B26" s="58">
        <f t="shared" ref="B26:G26" si="1">SUM(B27:B39)</f>
        <v>0</v>
      </c>
      <c r="C26" s="58">
        <f t="shared" si="1"/>
        <v>5384.4999999999991</v>
      </c>
      <c r="D26" s="58">
        <f t="shared" si="1"/>
        <v>0</v>
      </c>
      <c r="E26" s="58">
        <f t="shared" si="1"/>
        <v>5007.6000000000004</v>
      </c>
      <c r="F26" s="58">
        <f t="shared" si="1"/>
        <v>0</v>
      </c>
      <c r="G26" s="58">
        <f t="shared" si="1"/>
        <v>5635.1</v>
      </c>
    </row>
    <row r="27" spans="1:7" s="45" customFormat="1" ht="39" customHeight="1" x14ac:dyDescent="0.25">
      <c r="A27" s="52" t="s">
        <v>39</v>
      </c>
      <c r="B27" s="53"/>
      <c r="C27" s="53">
        <v>186.9</v>
      </c>
      <c r="D27" s="53"/>
      <c r="E27" s="53">
        <v>173.8</v>
      </c>
      <c r="F27" s="53"/>
      <c r="G27" s="53">
        <v>195.6</v>
      </c>
    </row>
    <row r="28" spans="1:7" s="45" customFormat="1" ht="39" customHeight="1" x14ac:dyDescent="0.25">
      <c r="A28" s="52" t="s">
        <v>46</v>
      </c>
      <c r="B28" s="53"/>
      <c r="C28" s="53">
        <v>289.7</v>
      </c>
      <c r="D28" s="53"/>
      <c r="E28" s="53">
        <v>269.39999999999998</v>
      </c>
      <c r="F28" s="53"/>
      <c r="G28" s="53">
        <v>303.2</v>
      </c>
    </row>
    <row r="29" spans="1:7" s="45" customFormat="1" ht="39" customHeight="1" x14ac:dyDescent="0.25">
      <c r="A29" s="52" t="s">
        <v>45</v>
      </c>
      <c r="B29" s="53"/>
      <c r="C29" s="53">
        <v>372.3</v>
      </c>
      <c r="D29" s="53"/>
      <c r="E29" s="53">
        <v>346.3</v>
      </c>
      <c r="F29" s="53"/>
      <c r="G29" s="53">
        <v>389.7</v>
      </c>
    </row>
    <row r="30" spans="1:7" s="45" customFormat="1" ht="39" customHeight="1" x14ac:dyDescent="0.25">
      <c r="A30" s="52" t="s">
        <v>16</v>
      </c>
      <c r="B30" s="53"/>
      <c r="C30" s="53">
        <v>907.1</v>
      </c>
      <c r="D30" s="53"/>
      <c r="E30" s="53">
        <v>843.6</v>
      </c>
      <c r="F30" s="53"/>
      <c r="G30" s="53">
        <v>949.3</v>
      </c>
    </row>
    <row r="31" spans="1:7" s="45" customFormat="1" ht="39" customHeight="1" x14ac:dyDescent="0.25">
      <c r="A31" s="52" t="s">
        <v>13</v>
      </c>
      <c r="B31" s="53"/>
      <c r="C31" s="53">
        <v>113.8</v>
      </c>
      <c r="D31" s="53"/>
      <c r="E31" s="53">
        <v>105.9</v>
      </c>
      <c r="F31" s="53"/>
      <c r="G31" s="53">
        <v>119.1</v>
      </c>
    </row>
    <row r="32" spans="1:7" s="45" customFormat="1" ht="39" customHeight="1" x14ac:dyDescent="0.25">
      <c r="A32" s="52" t="s">
        <v>42</v>
      </c>
      <c r="B32" s="53"/>
      <c r="C32" s="53">
        <v>460.9</v>
      </c>
      <c r="D32" s="53"/>
      <c r="E32" s="53">
        <v>428.3</v>
      </c>
      <c r="F32" s="53"/>
      <c r="G32" s="53">
        <v>482.2</v>
      </c>
    </row>
    <row r="33" spans="1:7" s="45" customFormat="1" ht="39" customHeight="1" x14ac:dyDescent="0.25">
      <c r="A33" s="52" t="s">
        <v>44</v>
      </c>
      <c r="B33" s="53"/>
      <c r="C33" s="53">
        <v>345.3</v>
      </c>
      <c r="D33" s="53"/>
      <c r="E33" s="53">
        <v>321.2</v>
      </c>
      <c r="F33" s="53"/>
      <c r="G33" s="53">
        <v>361.4</v>
      </c>
    </row>
    <row r="34" spans="1:7" s="45" customFormat="1" ht="39" customHeight="1" x14ac:dyDescent="0.25">
      <c r="A34" s="52" t="s">
        <v>47</v>
      </c>
      <c r="B34" s="53"/>
      <c r="C34" s="53">
        <v>181.7</v>
      </c>
      <c r="D34" s="53"/>
      <c r="E34" s="53">
        <v>169</v>
      </c>
      <c r="F34" s="53"/>
      <c r="G34" s="53">
        <v>190.1</v>
      </c>
    </row>
    <row r="35" spans="1:7" s="45" customFormat="1" ht="39" customHeight="1" x14ac:dyDescent="0.25">
      <c r="A35" s="52" t="s">
        <v>48</v>
      </c>
      <c r="B35" s="53"/>
      <c r="C35" s="53">
        <v>542.20000000000005</v>
      </c>
      <c r="D35" s="53"/>
      <c r="E35" s="53">
        <v>504.3</v>
      </c>
      <c r="F35" s="53"/>
      <c r="G35" s="53">
        <v>567.5</v>
      </c>
    </row>
    <row r="36" spans="1:7" s="45" customFormat="1" ht="39" customHeight="1" x14ac:dyDescent="0.25">
      <c r="A36" s="52" t="s">
        <v>43</v>
      </c>
      <c r="B36" s="53"/>
      <c r="C36" s="53">
        <v>788.8</v>
      </c>
      <c r="D36" s="53"/>
      <c r="E36" s="53">
        <v>733.6</v>
      </c>
      <c r="F36" s="53"/>
      <c r="G36" s="53">
        <v>825.5</v>
      </c>
    </row>
    <row r="37" spans="1:7" s="45" customFormat="1" ht="39" customHeight="1" x14ac:dyDescent="0.25">
      <c r="A37" s="52" t="s">
        <v>40</v>
      </c>
      <c r="B37" s="53"/>
      <c r="C37" s="53">
        <v>202.4</v>
      </c>
      <c r="D37" s="53"/>
      <c r="E37" s="53">
        <v>188.3</v>
      </c>
      <c r="F37" s="53"/>
      <c r="G37" s="53">
        <v>211.8</v>
      </c>
    </row>
    <row r="38" spans="1:7" s="45" customFormat="1" ht="39" customHeight="1" x14ac:dyDescent="0.25">
      <c r="A38" s="52" t="s">
        <v>41</v>
      </c>
      <c r="B38" s="53"/>
      <c r="C38" s="53">
        <v>993.4</v>
      </c>
      <c r="D38" s="53"/>
      <c r="E38" s="53">
        <v>923.9</v>
      </c>
      <c r="F38" s="53"/>
      <c r="G38" s="53">
        <v>1039.7</v>
      </c>
    </row>
    <row r="39" spans="1:7" s="45" customFormat="1" ht="19.5" thickBot="1" x14ac:dyDescent="0.3">
      <c r="A39" s="55"/>
      <c r="B39" s="56"/>
      <c r="C39" s="56"/>
      <c r="D39" s="56"/>
      <c r="E39" s="56"/>
      <c r="F39" s="56"/>
      <c r="G39" s="56"/>
    </row>
    <row r="40" spans="1:7" s="45" customFormat="1" x14ac:dyDescent="0.25">
      <c r="A40" s="42"/>
      <c r="B40" s="43"/>
      <c r="C40" s="43"/>
      <c r="D40" s="43"/>
      <c r="E40" s="43"/>
      <c r="F40" s="43"/>
      <c r="G40" s="43"/>
    </row>
    <row r="41" spans="1:7" s="45" customFormat="1" x14ac:dyDescent="0.25">
      <c r="A41" s="42"/>
      <c r="B41" s="43"/>
      <c r="C41" s="43"/>
      <c r="D41" s="43"/>
      <c r="E41" s="43"/>
      <c r="F41" s="43"/>
      <c r="G41" s="43"/>
    </row>
    <row r="42" spans="1:7" s="45" customFormat="1" ht="19.5" thickBot="1" x14ac:dyDescent="0.3">
      <c r="A42" s="42"/>
      <c r="B42" s="43"/>
      <c r="C42" s="43"/>
      <c r="D42" s="43"/>
      <c r="E42" s="43"/>
      <c r="F42" s="43"/>
      <c r="G42" s="43"/>
    </row>
    <row r="43" spans="1:7" s="46" customFormat="1" ht="53.25" customHeight="1" thickBot="1" x14ac:dyDescent="0.3">
      <c r="A43" s="59" t="s">
        <v>17</v>
      </c>
      <c r="B43" s="60">
        <f t="shared" ref="B43:G43" si="2">B12+B26</f>
        <v>0</v>
      </c>
      <c r="C43" s="60">
        <f t="shared" si="2"/>
        <v>21567.199999999997</v>
      </c>
      <c r="D43" s="60">
        <f t="shared" si="2"/>
        <v>0</v>
      </c>
      <c r="E43" s="60">
        <f t="shared" si="2"/>
        <v>5007.6000000000004</v>
      </c>
      <c r="F43" s="60">
        <f t="shared" si="2"/>
        <v>0</v>
      </c>
      <c r="G43" s="60">
        <f t="shared" si="2"/>
        <v>5635.1</v>
      </c>
    </row>
    <row r="44" spans="1:7" s="40" customFormat="1" x14ac:dyDescent="0.25">
      <c r="A44" s="27"/>
      <c r="B44" s="47"/>
      <c r="C44" s="47"/>
      <c r="D44" s="47"/>
      <c r="E44" s="47"/>
      <c r="F44" s="47"/>
      <c r="G44" s="47"/>
    </row>
    <row r="45" spans="1:7" s="48" customFormat="1" ht="21" customHeight="1" x14ac:dyDescent="0.25"/>
    <row r="46" spans="1:7" s="48" customFormat="1" ht="21" customHeight="1" x14ac:dyDescent="0.25"/>
    <row r="47" spans="1:7" s="31" customFormat="1" ht="65.25" customHeight="1" x14ac:dyDescent="0.3">
      <c r="A47" s="71" t="s">
        <v>18</v>
      </c>
      <c r="B47" s="71"/>
      <c r="C47" s="30"/>
      <c r="D47" s="30"/>
      <c r="E47" s="30"/>
      <c r="F47" s="30"/>
      <c r="G47" s="30" t="s">
        <v>19</v>
      </c>
    </row>
    <row r="48" spans="1:7" s="48" customFormat="1" ht="21" customHeight="1" x14ac:dyDescent="0.25"/>
    <row r="49" spans="3:7" s="48" customFormat="1" ht="21" customHeight="1" x14ac:dyDescent="0.25"/>
    <row r="50" spans="3:7" s="48" customFormat="1" ht="21" customHeight="1" x14ac:dyDescent="0.25"/>
    <row r="51" spans="3:7" s="48" customFormat="1" ht="21" customHeight="1" x14ac:dyDescent="0.25"/>
    <row r="52" spans="3:7" s="48" customFormat="1" ht="21" customHeight="1" x14ac:dyDescent="0.25"/>
    <row r="53" spans="3:7" s="48" customFormat="1" ht="21" customHeight="1" x14ac:dyDescent="0.25">
      <c r="C53" s="49"/>
      <c r="E53" s="49"/>
      <c r="G53" s="49"/>
    </row>
    <row r="54" spans="3:7" s="48" customFormat="1" ht="21" customHeight="1" x14ac:dyDescent="0.25">
      <c r="C54" s="49"/>
      <c r="E54" s="49"/>
      <c r="G54" s="49"/>
    </row>
    <row r="55" spans="3:7" s="48" customFormat="1" ht="21" customHeight="1" x14ac:dyDescent="0.25">
      <c r="C55" s="49"/>
      <c r="E55" s="49"/>
      <c r="G55" s="49"/>
    </row>
    <row r="56" spans="3:7" s="48" customFormat="1" ht="21" customHeight="1" x14ac:dyDescent="0.25">
      <c r="C56" s="49"/>
      <c r="E56" s="49"/>
      <c r="G56" s="49"/>
    </row>
    <row r="57" spans="3:7" s="48" customFormat="1" ht="21" customHeight="1" x14ac:dyDescent="0.25">
      <c r="C57" s="49"/>
      <c r="E57" s="49"/>
      <c r="G57" s="49"/>
    </row>
    <row r="58" spans="3:7" s="48" customFormat="1" ht="21" customHeight="1" x14ac:dyDescent="0.25">
      <c r="C58" s="49"/>
      <c r="E58" s="49"/>
      <c r="G58" s="49"/>
    </row>
    <row r="59" spans="3:7" s="48" customFormat="1" ht="21" customHeight="1" x14ac:dyDescent="0.25">
      <c r="C59" s="49"/>
      <c r="E59" s="49"/>
      <c r="G59" s="49"/>
    </row>
    <row r="60" spans="3:7" s="48" customFormat="1" ht="21" customHeight="1" x14ac:dyDescent="0.25">
      <c r="C60" s="49"/>
      <c r="E60" s="49"/>
      <c r="G60" s="49"/>
    </row>
    <row r="61" spans="3:7" s="48" customFormat="1" ht="21" customHeight="1" x14ac:dyDescent="0.25">
      <c r="C61" s="49"/>
      <c r="E61" s="49"/>
      <c r="G61" s="49"/>
    </row>
    <row r="62" spans="3:7" s="48" customFormat="1" ht="21" customHeight="1" x14ac:dyDescent="0.25">
      <c r="C62" s="49"/>
      <c r="E62" s="49"/>
      <c r="G62" s="49"/>
    </row>
    <row r="63" spans="3:7" s="48" customFormat="1" ht="21" customHeight="1" x14ac:dyDescent="0.25">
      <c r="C63" s="49"/>
      <c r="E63" s="49"/>
      <c r="G63" s="49"/>
    </row>
    <row r="64" spans="3:7" s="48" customFormat="1" ht="21" customHeight="1" x14ac:dyDescent="0.25">
      <c r="C64" s="49"/>
      <c r="E64" s="49"/>
      <c r="G64" s="49"/>
    </row>
    <row r="65" spans="3:7" s="48" customFormat="1" ht="21" customHeight="1" x14ac:dyDescent="0.25">
      <c r="C65" s="49"/>
      <c r="E65" s="49"/>
      <c r="G65" s="49"/>
    </row>
    <row r="66" spans="3:7" s="48" customFormat="1" ht="21" customHeight="1" x14ac:dyDescent="0.25">
      <c r="C66" s="49"/>
      <c r="E66" s="49"/>
      <c r="G66" s="49"/>
    </row>
    <row r="67" spans="3:7" s="48" customFormat="1" ht="21" customHeight="1" x14ac:dyDescent="0.25">
      <c r="C67" s="49"/>
      <c r="E67" s="49"/>
      <c r="G67" s="49"/>
    </row>
    <row r="68" spans="3:7" s="48" customFormat="1" ht="21" customHeight="1" x14ac:dyDescent="0.25">
      <c r="C68" s="49"/>
      <c r="E68" s="49"/>
      <c r="G68" s="49"/>
    </row>
    <row r="69" spans="3:7" s="48" customFormat="1" ht="21" customHeight="1" x14ac:dyDescent="0.25">
      <c r="C69" s="49"/>
      <c r="E69" s="49"/>
      <c r="G69" s="49"/>
    </row>
    <row r="70" spans="3:7" s="48" customFormat="1" ht="21" customHeight="1" x14ac:dyDescent="0.25">
      <c r="C70" s="49"/>
      <c r="E70" s="49"/>
      <c r="G70" s="49"/>
    </row>
    <row r="71" spans="3:7" s="48" customFormat="1" ht="21" customHeight="1" x14ac:dyDescent="0.25">
      <c r="C71" s="49"/>
      <c r="E71" s="49"/>
      <c r="G71" s="49"/>
    </row>
    <row r="72" spans="3:7" s="48" customFormat="1" ht="21" customHeight="1" x14ac:dyDescent="0.25">
      <c r="C72" s="49"/>
      <c r="E72" s="49"/>
      <c r="G72" s="49"/>
    </row>
    <row r="73" spans="3:7" s="48" customFormat="1" ht="21" customHeight="1" x14ac:dyDescent="0.25">
      <c r="C73" s="49"/>
      <c r="E73" s="49"/>
      <c r="G73" s="49"/>
    </row>
    <row r="74" spans="3:7" s="48" customFormat="1" ht="21" customHeight="1" x14ac:dyDescent="0.25">
      <c r="C74" s="49"/>
      <c r="E74" s="49"/>
      <c r="G74" s="49"/>
    </row>
    <row r="75" spans="3:7" s="48" customFormat="1" ht="21" customHeight="1" x14ac:dyDescent="0.25">
      <c r="C75" s="49"/>
      <c r="E75" s="49"/>
      <c r="G75" s="49"/>
    </row>
    <row r="76" spans="3:7" s="48" customFormat="1" ht="21" customHeight="1" x14ac:dyDescent="0.25">
      <c r="C76" s="49"/>
      <c r="E76" s="49"/>
      <c r="G76" s="49"/>
    </row>
    <row r="77" spans="3:7" s="48" customFormat="1" ht="21" customHeight="1" x14ac:dyDescent="0.25">
      <c r="C77" s="49"/>
      <c r="E77" s="49"/>
      <c r="G77" s="49"/>
    </row>
    <row r="78" spans="3:7" s="48" customFormat="1" ht="21" customHeight="1" x14ac:dyDescent="0.25">
      <c r="C78" s="49"/>
      <c r="E78" s="49"/>
      <c r="G78" s="49"/>
    </row>
    <row r="79" spans="3:7" s="48" customFormat="1" ht="21" customHeight="1" x14ac:dyDescent="0.25">
      <c r="C79" s="49"/>
      <c r="E79" s="49"/>
      <c r="G79" s="49"/>
    </row>
    <row r="80" spans="3:7" s="48" customFormat="1" ht="21" customHeight="1" x14ac:dyDescent="0.25">
      <c r="C80" s="49"/>
      <c r="E80" s="49"/>
      <c r="G80" s="49"/>
    </row>
  </sheetData>
  <mergeCells count="11">
    <mergeCell ref="A47:B47"/>
    <mergeCell ref="A1:G1"/>
    <mergeCell ref="A2:G2"/>
    <mergeCell ref="A3:G3"/>
    <mergeCell ref="A4:G4"/>
    <mergeCell ref="A6:G6"/>
    <mergeCell ref="A8:G8"/>
    <mergeCell ref="A9:A10"/>
    <mergeCell ref="B9:C9"/>
    <mergeCell ref="D9:E9"/>
    <mergeCell ref="F9:G9"/>
  </mergeCells>
  <conditionalFormatting sqref="A27:A42 A12:A20 A22:A25">
    <cfRule type="cellIs" dxfId="8" priority="4" stopIfTrue="1" operator="equal">
      <formula>0</formula>
    </cfRule>
  </conditionalFormatting>
  <conditionalFormatting sqref="A26">
    <cfRule type="cellIs" dxfId="7" priority="3" stopIfTrue="1" operator="equal">
      <formula>0</formula>
    </cfRule>
  </conditionalFormatting>
  <conditionalFormatting sqref="A21">
    <cfRule type="cellIs" dxfId="6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zoomScale="75" zoomScaleNormal="75" workbookViewId="0">
      <selection activeCell="A5" sqref="A5"/>
    </sheetView>
  </sheetViews>
  <sheetFormatPr defaultRowHeight="18.75" x14ac:dyDescent="0.25"/>
  <cols>
    <col min="1" max="1" width="62.42578125" style="50" customWidth="1"/>
    <col min="2" max="2" width="21.7109375" style="50" customWidth="1"/>
    <col min="3" max="3" width="22.85546875" style="51" customWidth="1"/>
    <col min="4" max="4" width="21.7109375" style="50" customWidth="1"/>
    <col min="5" max="5" width="22.85546875" style="51" customWidth="1"/>
    <col min="6" max="6" width="21.7109375" style="50" customWidth="1"/>
    <col min="7" max="7" width="22.85546875" style="51" customWidth="1"/>
    <col min="8" max="8" width="15.85546875" style="50" hidden="1" customWidth="1"/>
    <col min="9" max="9" width="9.140625" style="50"/>
    <col min="10" max="10" width="18" style="50" customWidth="1"/>
    <col min="11" max="11" width="16" style="50" bestFit="1" customWidth="1"/>
    <col min="12" max="16384" width="9.140625" style="50"/>
  </cols>
  <sheetData>
    <row r="1" spans="1:8" s="65" customFormat="1" x14ac:dyDescent="0.25">
      <c r="A1" s="72" t="s">
        <v>51</v>
      </c>
      <c r="B1" s="72"/>
      <c r="C1" s="72"/>
      <c r="D1" s="72"/>
      <c r="E1" s="72"/>
      <c r="F1" s="72"/>
      <c r="G1" s="72"/>
    </row>
    <row r="2" spans="1:8" s="65" customFormat="1" ht="18.75" customHeight="1" x14ac:dyDescent="0.25">
      <c r="A2" s="72" t="s">
        <v>0</v>
      </c>
      <c r="B2" s="72"/>
      <c r="C2" s="72"/>
      <c r="D2" s="72"/>
      <c r="E2" s="72"/>
      <c r="F2" s="72"/>
      <c r="G2" s="72"/>
    </row>
    <row r="3" spans="1:8" s="65" customFormat="1" x14ac:dyDescent="0.25">
      <c r="A3" s="72" t="s">
        <v>28</v>
      </c>
      <c r="B3" s="72"/>
      <c r="C3" s="72"/>
      <c r="D3" s="72"/>
      <c r="E3" s="72"/>
      <c r="F3" s="72"/>
      <c r="G3" s="72"/>
    </row>
    <row r="4" spans="1:8" s="2" customFormat="1" ht="18.75" customHeight="1" x14ac:dyDescent="0.25">
      <c r="A4" s="72" t="s">
        <v>52</v>
      </c>
      <c r="B4" s="72"/>
      <c r="C4" s="72"/>
      <c r="D4" s="72"/>
      <c r="E4" s="72"/>
      <c r="F4" s="72"/>
      <c r="G4" s="72"/>
    </row>
    <row r="5" spans="1:8" s="2" customFormat="1" x14ac:dyDescent="0.25">
      <c r="A5" s="3"/>
    </row>
    <row r="6" spans="1:8" s="2" customFormat="1" ht="60.75" customHeight="1" x14ac:dyDescent="0.25">
      <c r="A6" s="73" t="s">
        <v>29</v>
      </c>
      <c r="B6" s="73"/>
      <c r="C6" s="73"/>
      <c r="D6" s="73"/>
      <c r="E6" s="73"/>
      <c r="F6" s="73"/>
      <c r="G6" s="73"/>
    </row>
    <row r="7" spans="1:8" s="2" customFormat="1" x14ac:dyDescent="0.25"/>
    <row r="8" spans="1:8" s="2" customFormat="1" ht="21.75" customHeight="1" thickBot="1" x14ac:dyDescent="0.3">
      <c r="A8" s="74" t="s">
        <v>1</v>
      </c>
      <c r="B8" s="74"/>
      <c r="C8" s="74"/>
      <c r="D8" s="74"/>
      <c r="E8" s="74"/>
      <c r="F8" s="74"/>
      <c r="G8" s="74"/>
    </row>
    <row r="9" spans="1:8" s="2" customFormat="1" ht="57.75" customHeight="1" x14ac:dyDescent="0.25">
      <c r="A9" s="78" t="s">
        <v>2</v>
      </c>
      <c r="B9" s="78" t="s">
        <v>3</v>
      </c>
      <c r="C9" s="78"/>
      <c r="D9" s="78" t="s">
        <v>20</v>
      </c>
      <c r="E9" s="78"/>
      <c r="F9" s="78" t="s">
        <v>27</v>
      </c>
      <c r="G9" s="78"/>
    </row>
    <row r="10" spans="1:8" s="2" customFormat="1" ht="112.5" customHeight="1" thickBot="1" x14ac:dyDescent="0.3">
      <c r="A10" s="79"/>
      <c r="B10" s="66" t="s">
        <v>4</v>
      </c>
      <c r="C10" s="66" t="s">
        <v>5</v>
      </c>
      <c r="D10" s="66" t="s">
        <v>4</v>
      </c>
      <c r="E10" s="66" t="s">
        <v>5</v>
      </c>
      <c r="F10" s="66" t="s">
        <v>4</v>
      </c>
      <c r="G10" s="66" t="s">
        <v>5</v>
      </c>
      <c r="H10" s="2" t="s">
        <v>30</v>
      </c>
    </row>
    <row r="11" spans="1:8" s="2" customFormat="1" ht="27.75" customHeight="1" thickBot="1" x14ac:dyDescent="0.3">
      <c r="A11" s="64" t="s">
        <v>6</v>
      </c>
      <c r="B11" s="64" t="s">
        <v>7</v>
      </c>
      <c r="C11" s="64" t="s">
        <v>8</v>
      </c>
      <c r="D11" s="64" t="s">
        <v>9</v>
      </c>
      <c r="E11" s="64" t="s">
        <v>10</v>
      </c>
      <c r="F11" s="64" t="s">
        <v>11</v>
      </c>
      <c r="G11" s="64" t="s">
        <v>12</v>
      </c>
    </row>
    <row r="12" spans="1:8" s="41" customFormat="1" ht="54.75" customHeight="1" x14ac:dyDescent="0.25">
      <c r="A12" s="62" t="s">
        <v>16</v>
      </c>
      <c r="B12" s="63">
        <f t="shared" ref="B12:D12" si="0">SUM(B13:B20)</f>
        <v>0</v>
      </c>
      <c r="C12" s="63">
        <f t="shared" si="0"/>
        <v>18405.300000000003</v>
      </c>
      <c r="D12" s="63">
        <f t="shared" si="0"/>
        <v>0</v>
      </c>
      <c r="E12" s="63">
        <f>SUM(E13:E21)</f>
        <v>2196</v>
      </c>
      <c r="F12" s="63">
        <f t="shared" ref="F12:G12" si="1">SUM(F13:F21)</f>
        <v>0</v>
      </c>
      <c r="G12" s="63">
        <f t="shared" si="1"/>
        <v>2198.8000000000002</v>
      </c>
    </row>
    <row r="13" spans="1:8" s="45" customFormat="1" ht="71.25" customHeight="1" x14ac:dyDescent="0.25">
      <c r="A13" s="52" t="s">
        <v>23</v>
      </c>
      <c r="B13" s="53">
        <v>0</v>
      </c>
      <c r="C13" s="53">
        <f>6545-345</f>
        <v>6200</v>
      </c>
      <c r="D13" s="53"/>
      <c r="E13" s="53"/>
      <c r="F13" s="53"/>
      <c r="G13" s="53"/>
      <c r="H13" s="44">
        <v>800</v>
      </c>
    </row>
    <row r="14" spans="1:8" s="45" customFormat="1" ht="71.25" customHeight="1" x14ac:dyDescent="0.25">
      <c r="A14" s="54" t="s">
        <v>36</v>
      </c>
      <c r="B14" s="53"/>
      <c r="C14" s="53">
        <f>1383.4-0.4</f>
        <v>1383</v>
      </c>
      <c r="D14" s="53"/>
      <c r="E14" s="53"/>
      <c r="F14" s="53"/>
      <c r="G14" s="53"/>
    </row>
    <row r="15" spans="1:8" s="45" customFormat="1" ht="71.25" customHeight="1" x14ac:dyDescent="0.25">
      <c r="A15" s="54" t="s">
        <v>37</v>
      </c>
      <c r="B15" s="53"/>
      <c r="C15" s="53">
        <f>2198.7-333.7</f>
        <v>1864.9999999999998</v>
      </c>
      <c r="D15" s="53"/>
      <c r="E15" s="53"/>
      <c r="F15" s="53"/>
      <c r="G15" s="53"/>
    </row>
    <row r="16" spans="1:8" s="45" customFormat="1" ht="71.25" customHeight="1" x14ac:dyDescent="0.25">
      <c r="A16" s="54" t="s">
        <v>32</v>
      </c>
      <c r="B16" s="53"/>
      <c r="C16" s="53">
        <f>2916.2-14.5</f>
        <v>2901.7</v>
      </c>
      <c r="D16" s="53"/>
      <c r="E16" s="53"/>
      <c r="F16" s="53"/>
      <c r="G16" s="53"/>
    </row>
    <row r="17" spans="1:7" s="45" customFormat="1" ht="71.25" customHeight="1" x14ac:dyDescent="0.25">
      <c r="A17" s="54" t="s">
        <v>33</v>
      </c>
      <c r="B17" s="53"/>
      <c r="C17" s="53">
        <v>2955.7</v>
      </c>
      <c r="D17" s="53"/>
      <c r="E17" s="53"/>
      <c r="F17" s="53"/>
      <c r="G17" s="53"/>
    </row>
    <row r="18" spans="1:7" s="45" customFormat="1" ht="71.25" customHeight="1" x14ac:dyDescent="0.25">
      <c r="A18" s="54" t="s">
        <v>34</v>
      </c>
      <c r="B18" s="53"/>
      <c r="C18" s="53">
        <v>1765.3</v>
      </c>
      <c r="D18" s="53"/>
      <c r="E18" s="53"/>
      <c r="F18" s="53"/>
      <c r="G18" s="53"/>
    </row>
    <row r="19" spans="1:7" s="45" customFormat="1" ht="71.25" customHeight="1" x14ac:dyDescent="0.25">
      <c r="A19" s="54" t="s">
        <v>35</v>
      </c>
      <c r="B19" s="53"/>
      <c r="C19" s="53">
        <v>915.4</v>
      </c>
      <c r="D19" s="53"/>
      <c r="E19" s="53"/>
      <c r="F19" s="53"/>
      <c r="G19" s="53"/>
    </row>
    <row r="20" spans="1:7" s="45" customFormat="1" ht="71.25" customHeight="1" x14ac:dyDescent="0.25">
      <c r="A20" s="54" t="s">
        <v>38</v>
      </c>
      <c r="B20" s="53"/>
      <c r="C20" s="53">
        <v>419.2</v>
      </c>
      <c r="D20" s="53"/>
      <c r="E20" s="53"/>
      <c r="F20" s="53"/>
      <c r="G20" s="53"/>
    </row>
    <row r="21" spans="1:7" s="45" customFormat="1" ht="71.25" customHeight="1" x14ac:dyDescent="0.25">
      <c r="A21" s="35" t="s">
        <v>22</v>
      </c>
      <c r="B21" s="53"/>
      <c r="C21" s="53"/>
      <c r="D21" s="53"/>
      <c r="E21" s="53">
        <v>2196</v>
      </c>
      <c r="F21" s="53"/>
      <c r="G21" s="53">
        <v>2198.8000000000002</v>
      </c>
    </row>
    <row r="22" spans="1:7" s="45" customFormat="1" ht="19.5" thickBot="1" x14ac:dyDescent="0.3">
      <c r="A22" s="55"/>
      <c r="B22" s="56"/>
      <c r="C22" s="56"/>
      <c r="D22" s="56"/>
      <c r="E22" s="56"/>
      <c r="F22" s="56"/>
      <c r="G22" s="56"/>
    </row>
    <row r="23" spans="1:7" s="45" customFormat="1" x14ac:dyDescent="0.25">
      <c r="A23" s="42"/>
      <c r="B23" s="43"/>
      <c r="C23" s="43"/>
      <c r="D23" s="43"/>
      <c r="E23" s="43"/>
      <c r="F23" s="43"/>
      <c r="G23" s="43"/>
    </row>
    <row r="24" spans="1:7" s="45" customFormat="1" x14ac:dyDescent="0.25">
      <c r="A24" s="42"/>
      <c r="B24" s="43"/>
      <c r="C24" s="43"/>
      <c r="D24" s="43"/>
      <c r="E24" s="43"/>
      <c r="F24" s="43"/>
      <c r="G24" s="43"/>
    </row>
    <row r="25" spans="1:7" s="45" customFormat="1" ht="19.5" thickBot="1" x14ac:dyDescent="0.3">
      <c r="A25" s="42"/>
      <c r="B25" s="43"/>
      <c r="C25" s="43"/>
      <c r="D25" s="43"/>
      <c r="E25" s="43"/>
      <c r="F25" s="43"/>
      <c r="G25" s="43"/>
    </row>
    <row r="26" spans="1:7" s="41" customFormat="1" ht="54.75" customHeight="1" x14ac:dyDescent="0.25">
      <c r="A26" s="57" t="s">
        <v>49</v>
      </c>
      <c r="B26" s="58">
        <f t="shared" ref="B26:G26" si="2">SUM(B27:B39)</f>
        <v>0</v>
      </c>
      <c r="C26" s="58">
        <f t="shared" si="2"/>
        <v>5384.4999999999991</v>
      </c>
      <c r="D26" s="58">
        <f t="shared" si="2"/>
        <v>0</v>
      </c>
      <c r="E26" s="58">
        <f t="shared" si="2"/>
        <v>5007.6000000000004</v>
      </c>
      <c r="F26" s="58">
        <f t="shared" si="2"/>
        <v>0</v>
      </c>
      <c r="G26" s="58">
        <f t="shared" si="2"/>
        <v>5635.1</v>
      </c>
    </row>
    <row r="27" spans="1:7" s="45" customFormat="1" ht="39" customHeight="1" x14ac:dyDescent="0.25">
      <c r="A27" s="52" t="s">
        <v>39</v>
      </c>
      <c r="B27" s="53"/>
      <c r="C27" s="53">
        <v>186.9</v>
      </c>
      <c r="D27" s="53"/>
      <c r="E27" s="53">
        <v>173.8</v>
      </c>
      <c r="F27" s="53"/>
      <c r="G27" s="53">
        <v>195.6</v>
      </c>
    </row>
    <row r="28" spans="1:7" s="45" customFormat="1" ht="39" customHeight="1" x14ac:dyDescent="0.25">
      <c r="A28" s="52" t="s">
        <v>46</v>
      </c>
      <c r="B28" s="53"/>
      <c r="C28" s="53">
        <v>289.7</v>
      </c>
      <c r="D28" s="53"/>
      <c r="E28" s="53">
        <v>269.39999999999998</v>
      </c>
      <c r="F28" s="53"/>
      <c r="G28" s="53">
        <v>303.2</v>
      </c>
    </row>
    <row r="29" spans="1:7" s="45" customFormat="1" ht="39" customHeight="1" x14ac:dyDescent="0.25">
      <c r="A29" s="52" t="s">
        <v>45</v>
      </c>
      <c r="B29" s="53"/>
      <c r="C29" s="53">
        <v>372.3</v>
      </c>
      <c r="D29" s="53"/>
      <c r="E29" s="53">
        <v>346.3</v>
      </c>
      <c r="F29" s="53"/>
      <c r="G29" s="53">
        <v>389.7</v>
      </c>
    </row>
    <row r="30" spans="1:7" s="45" customFormat="1" ht="39" customHeight="1" x14ac:dyDescent="0.25">
      <c r="A30" s="52" t="s">
        <v>16</v>
      </c>
      <c r="B30" s="53"/>
      <c r="C30" s="53">
        <v>907.1</v>
      </c>
      <c r="D30" s="53"/>
      <c r="E30" s="53">
        <v>843.6</v>
      </c>
      <c r="F30" s="53"/>
      <c r="G30" s="53">
        <v>949.3</v>
      </c>
    </row>
    <row r="31" spans="1:7" s="45" customFormat="1" ht="39" customHeight="1" x14ac:dyDescent="0.25">
      <c r="A31" s="52" t="s">
        <v>13</v>
      </c>
      <c r="B31" s="53"/>
      <c r="C31" s="53">
        <v>113.8</v>
      </c>
      <c r="D31" s="53"/>
      <c r="E31" s="53">
        <v>105.9</v>
      </c>
      <c r="F31" s="53"/>
      <c r="G31" s="53">
        <v>119.1</v>
      </c>
    </row>
    <row r="32" spans="1:7" s="45" customFormat="1" ht="39" customHeight="1" x14ac:dyDescent="0.25">
      <c r="A32" s="52" t="s">
        <v>42</v>
      </c>
      <c r="B32" s="53"/>
      <c r="C32" s="53">
        <v>460.9</v>
      </c>
      <c r="D32" s="53"/>
      <c r="E32" s="53">
        <v>428.3</v>
      </c>
      <c r="F32" s="53"/>
      <c r="G32" s="53">
        <v>482.2</v>
      </c>
    </row>
    <row r="33" spans="1:7" s="45" customFormat="1" ht="39" customHeight="1" x14ac:dyDescent="0.25">
      <c r="A33" s="52" t="s">
        <v>44</v>
      </c>
      <c r="B33" s="53"/>
      <c r="C33" s="53">
        <v>345.3</v>
      </c>
      <c r="D33" s="53"/>
      <c r="E33" s="53">
        <v>321.2</v>
      </c>
      <c r="F33" s="53"/>
      <c r="G33" s="53">
        <v>361.4</v>
      </c>
    </row>
    <row r="34" spans="1:7" s="45" customFormat="1" ht="39" customHeight="1" x14ac:dyDescent="0.25">
      <c r="A34" s="52" t="s">
        <v>47</v>
      </c>
      <c r="B34" s="53"/>
      <c r="C34" s="53">
        <v>181.7</v>
      </c>
      <c r="D34" s="53"/>
      <c r="E34" s="53">
        <v>169</v>
      </c>
      <c r="F34" s="53"/>
      <c r="G34" s="53">
        <v>190.1</v>
      </c>
    </row>
    <row r="35" spans="1:7" s="45" customFormat="1" ht="39" customHeight="1" x14ac:dyDescent="0.25">
      <c r="A35" s="52" t="s">
        <v>48</v>
      </c>
      <c r="B35" s="53"/>
      <c r="C35" s="53">
        <v>542.20000000000005</v>
      </c>
      <c r="D35" s="53"/>
      <c r="E35" s="53">
        <v>504.3</v>
      </c>
      <c r="F35" s="53"/>
      <c r="G35" s="53">
        <v>567.5</v>
      </c>
    </row>
    <row r="36" spans="1:7" s="45" customFormat="1" ht="39" customHeight="1" x14ac:dyDescent="0.25">
      <c r="A36" s="52" t="s">
        <v>43</v>
      </c>
      <c r="B36" s="53"/>
      <c r="C36" s="53">
        <v>788.8</v>
      </c>
      <c r="D36" s="53"/>
      <c r="E36" s="53">
        <v>733.6</v>
      </c>
      <c r="F36" s="53"/>
      <c r="G36" s="53">
        <v>825.5</v>
      </c>
    </row>
    <row r="37" spans="1:7" s="45" customFormat="1" ht="39" customHeight="1" x14ac:dyDescent="0.25">
      <c r="A37" s="52" t="s">
        <v>40</v>
      </c>
      <c r="B37" s="53"/>
      <c r="C37" s="53">
        <v>202.4</v>
      </c>
      <c r="D37" s="53"/>
      <c r="E37" s="53">
        <v>188.3</v>
      </c>
      <c r="F37" s="53"/>
      <c r="G37" s="53">
        <v>211.8</v>
      </c>
    </row>
    <row r="38" spans="1:7" s="45" customFormat="1" ht="39" customHeight="1" x14ac:dyDescent="0.25">
      <c r="A38" s="52" t="s">
        <v>41</v>
      </c>
      <c r="B38" s="53"/>
      <c r="C38" s="53">
        <v>993.4</v>
      </c>
      <c r="D38" s="53"/>
      <c r="E38" s="53">
        <v>923.9</v>
      </c>
      <c r="F38" s="53"/>
      <c r="G38" s="53">
        <v>1039.7</v>
      </c>
    </row>
    <row r="39" spans="1:7" s="45" customFormat="1" ht="19.5" thickBot="1" x14ac:dyDescent="0.3">
      <c r="A39" s="55"/>
      <c r="B39" s="56"/>
      <c r="C39" s="56"/>
      <c r="D39" s="56"/>
      <c r="E39" s="56"/>
      <c r="F39" s="56"/>
      <c r="G39" s="56"/>
    </row>
    <row r="40" spans="1:7" s="45" customFormat="1" x14ac:dyDescent="0.25">
      <c r="A40" s="42"/>
      <c r="B40" s="43"/>
      <c r="C40" s="43"/>
      <c r="D40" s="43"/>
      <c r="E40" s="43"/>
      <c r="F40" s="43"/>
      <c r="G40" s="43"/>
    </row>
    <row r="41" spans="1:7" s="45" customFormat="1" x14ac:dyDescent="0.25">
      <c r="A41" s="42"/>
      <c r="B41" s="43"/>
      <c r="C41" s="43"/>
      <c r="D41" s="43"/>
      <c r="E41" s="43"/>
      <c r="F41" s="43"/>
      <c r="G41" s="43"/>
    </row>
    <row r="42" spans="1:7" s="45" customFormat="1" ht="19.5" thickBot="1" x14ac:dyDescent="0.3">
      <c r="A42" s="42"/>
      <c r="B42" s="43"/>
      <c r="C42" s="43"/>
      <c r="D42" s="43"/>
      <c r="E42" s="43"/>
      <c r="F42" s="43"/>
      <c r="G42" s="43"/>
    </row>
    <row r="43" spans="1:7" s="46" customFormat="1" ht="53.25" customHeight="1" thickBot="1" x14ac:dyDescent="0.3">
      <c r="A43" s="59" t="s">
        <v>17</v>
      </c>
      <c r="B43" s="60">
        <f t="shared" ref="B43:G43" si="3">B12+B26</f>
        <v>0</v>
      </c>
      <c r="C43" s="60">
        <f t="shared" si="3"/>
        <v>23789.800000000003</v>
      </c>
      <c r="D43" s="60">
        <f t="shared" si="3"/>
        <v>0</v>
      </c>
      <c r="E43" s="60">
        <f t="shared" si="3"/>
        <v>7203.6</v>
      </c>
      <c r="F43" s="60">
        <f t="shared" si="3"/>
        <v>0</v>
      </c>
      <c r="G43" s="60">
        <f t="shared" si="3"/>
        <v>7833.9000000000005</v>
      </c>
    </row>
    <row r="44" spans="1:7" s="65" customFormat="1" x14ac:dyDescent="0.25">
      <c r="A44" s="27"/>
      <c r="B44" s="47"/>
      <c r="C44" s="47"/>
      <c r="D44" s="47"/>
      <c r="E44" s="47"/>
      <c r="F44" s="47"/>
      <c r="G44" s="47"/>
    </row>
    <row r="45" spans="1:7" s="48" customFormat="1" ht="21" customHeight="1" x14ac:dyDescent="0.25"/>
    <row r="46" spans="1:7" s="48" customFormat="1" ht="21" customHeight="1" x14ac:dyDescent="0.25"/>
    <row r="47" spans="1:7" s="31" customFormat="1" ht="65.25" customHeight="1" x14ac:dyDescent="0.3">
      <c r="A47" s="71" t="s">
        <v>18</v>
      </c>
      <c r="B47" s="71"/>
      <c r="C47" s="30"/>
      <c r="D47" s="30"/>
      <c r="E47" s="30"/>
      <c r="F47" s="30"/>
      <c r="G47" s="30" t="s">
        <v>19</v>
      </c>
    </row>
    <row r="48" spans="1:7" s="48" customFormat="1" ht="21" customHeight="1" x14ac:dyDescent="0.25"/>
    <row r="49" spans="3:7" s="48" customFormat="1" ht="21" customHeight="1" x14ac:dyDescent="0.25"/>
    <row r="50" spans="3:7" s="48" customFormat="1" ht="21" customHeight="1" x14ac:dyDescent="0.25"/>
    <row r="51" spans="3:7" s="48" customFormat="1" ht="21" customHeight="1" x14ac:dyDescent="0.25"/>
    <row r="52" spans="3:7" s="48" customFormat="1" ht="21" customHeight="1" x14ac:dyDescent="0.25"/>
    <row r="53" spans="3:7" s="48" customFormat="1" ht="21" customHeight="1" x14ac:dyDescent="0.25">
      <c r="C53" s="49"/>
      <c r="E53" s="49"/>
      <c r="G53" s="49"/>
    </row>
    <row r="54" spans="3:7" s="48" customFormat="1" ht="21" customHeight="1" x14ac:dyDescent="0.25">
      <c r="C54" s="49"/>
      <c r="E54" s="49"/>
      <c r="G54" s="49"/>
    </row>
    <row r="55" spans="3:7" s="48" customFormat="1" ht="21" customHeight="1" x14ac:dyDescent="0.25">
      <c r="C55" s="49"/>
      <c r="E55" s="49"/>
      <c r="G55" s="49"/>
    </row>
    <row r="56" spans="3:7" s="48" customFormat="1" ht="21" customHeight="1" x14ac:dyDescent="0.25">
      <c r="C56" s="49"/>
      <c r="E56" s="49"/>
      <c r="G56" s="49"/>
    </row>
    <row r="57" spans="3:7" s="48" customFormat="1" ht="21" customHeight="1" x14ac:dyDescent="0.25">
      <c r="C57" s="49"/>
      <c r="E57" s="49"/>
      <c r="G57" s="49"/>
    </row>
    <row r="58" spans="3:7" s="48" customFormat="1" ht="21" customHeight="1" x14ac:dyDescent="0.25">
      <c r="C58" s="49"/>
      <c r="E58" s="49"/>
      <c r="G58" s="49"/>
    </row>
    <row r="59" spans="3:7" s="48" customFormat="1" ht="21" customHeight="1" x14ac:dyDescent="0.25">
      <c r="C59" s="49"/>
      <c r="E59" s="49"/>
      <c r="G59" s="49"/>
    </row>
    <row r="60" spans="3:7" s="48" customFormat="1" ht="21" customHeight="1" x14ac:dyDescent="0.25">
      <c r="C60" s="49"/>
      <c r="E60" s="49"/>
      <c r="G60" s="49"/>
    </row>
    <row r="61" spans="3:7" s="48" customFormat="1" ht="21" customHeight="1" x14ac:dyDescent="0.25">
      <c r="C61" s="49"/>
      <c r="E61" s="49"/>
      <c r="G61" s="49"/>
    </row>
    <row r="62" spans="3:7" s="48" customFormat="1" ht="21" customHeight="1" x14ac:dyDescent="0.25">
      <c r="C62" s="49"/>
      <c r="E62" s="49"/>
      <c r="G62" s="49"/>
    </row>
    <row r="63" spans="3:7" s="48" customFormat="1" ht="21" customHeight="1" x14ac:dyDescent="0.25">
      <c r="C63" s="49"/>
      <c r="E63" s="49"/>
      <c r="G63" s="49"/>
    </row>
    <row r="64" spans="3:7" s="48" customFormat="1" ht="21" customHeight="1" x14ac:dyDescent="0.25">
      <c r="C64" s="49"/>
      <c r="E64" s="49"/>
      <c r="G64" s="49"/>
    </row>
    <row r="65" spans="3:7" s="48" customFormat="1" ht="21" customHeight="1" x14ac:dyDescent="0.25">
      <c r="C65" s="49"/>
      <c r="E65" s="49"/>
      <c r="G65" s="49"/>
    </row>
    <row r="66" spans="3:7" s="48" customFormat="1" ht="21" customHeight="1" x14ac:dyDescent="0.25">
      <c r="C66" s="49"/>
      <c r="E66" s="49"/>
      <c r="G66" s="49"/>
    </row>
    <row r="67" spans="3:7" s="48" customFormat="1" ht="21" customHeight="1" x14ac:dyDescent="0.25">
      <c r="C67" s="49"/>
      <c r="E67" s="49"/>
      <c r="G67" s="49"/>
    </row>
    <row r="68" spans="3:7" s="48" customFormat="1" ht="21" customHeight="1" x14ac:dyDescent="0.25">
      <c r="C68" s="49"/>
      <c r="E68" s="49"/>
      <c r="G68" s="49"/>
    </row>
    <row r="69" spans="3:7" s="48" customFormat="1" ht="21" customHeight="1" x14ac:dyDescent="0.25">
      <c r="C69" s="49"/>
      <c r="E69" s="49"/>
      <c r="G69" s="49"/>
    </row>
    <row r="70" spans="3:7" s="48" customFormat="1" ht="21" customHeight="1" x14ac:dyDescent="0.25">
      <c r="C70" s="49"/>
      <c r="E70" s="49"/>
      <c r="G70" s="49"/>
    </row>
    <row r="71" spans="3:7" s="48" customFormat="1" ht="21" customHeight="1" x14ac:dyDescent="0.25">
      <c r="C71" s="49"/>
      <c r="E71" s="49"/>
      <c r="G71" s="49"/>
    </row>
    <row r="72" spans="3:7" s="48" customFormat="1" ht="21" customHeight="1" x14ac:dyDescent="0.25">
      <c r="C72" s="49"/>
      <c r="E72" s="49"/>
      <c r="G72" s="49"/>
    </row>
    <row r="73" spans="3:7" s="48" customFormat="1" ht="21" customHeight="1" x14ac:dyDescent="0.25">
      <c r="C73" s="49"/>
      <c r="E73" s="49"/>
      <c r="G73" s="49"/>
    </row>
    <row r="74" spans="3:7" s="48" customFormat="1" ht="21" customHeight="1" x14ac:dyDescent="0.25">
      <c r="C74" s="49"/>
      <c r="E74" s="49"/>
      <c r="G74" s="49"/>
    </row>
    <row r="75" spans="3:7" s="48" customFormat="1" ht="21" customHeight="1" x14ac:dyDescent="0.25">
      <c r="C75" s="49"/>
      <c r="E75" s="49"/>
      <c r="G75" s="49"/>
    </row>
    <row r="76" spans="3:7" s="48" customFormat="1" ht="21" customHeight="1" x14ac:dyDescent="0.25">
      <c r="C76" s="49"/>
      <c r="E76" s="49"/>
      <c r="G76" s="49"/>
    </row>
    <row r="77" spans="3:7" s="48" customFormat="1" ht="21" customHeight="1" x14ac:dyDescent="0.25">
      <c r="C77" s="49"/>
      <c r="E77" s="49"/>
      <c r="G77" s="49"/>
    </row>
    <row r="78" spans="3:7" s="48" customFormat="1" ht="21" customHeight="1" x14ac:dyDescent="0.25">
      <c r="C78" s="49"/>
      <c r="E78" s="49"/>
      <c r="G78" s="49"/>
    </row>
    <row r="79" spans="3:7" s="48" customFormat="1" ht="21" customHeight="1" x14ac:dyDescent="0.25">
      <c r="C79" s="49"/>
      <c r="E79" s="49"/>
      <c r="G79" s="49"/>
    </row>
  </sheetData>
  <mergeCells count="11">
    <mergeCell ref="A8:G8"/>
    <mergeCell ref="A1:G1"/>
    <mergeCell ref="A2:G2"/>
    <mergeCell ref="A3:G3"/>
    <mergeCell ref="A4:G4"/>
    <mergeCell ref="A6:G6"/>
    <mergeCell ref="A9:A10"/>
    <mergeCell ref="B9:C9"/>
    <mergeCell ref="D9:E9"/>
    <mergeCell ref="F9:G9"/>
    <mergeCell ref="A47:B47"/>
  </mergeCells>
  <conditionalFormatting sqref="A27:A42 A12:A20 A22:A25">
    <cfRule type="cellIs" dxfId="5" priority="3" stopIfTrue="1" operator="equal">
      <formula>0</formula>
    </cfRule>
  </conditionalFormatting>
  <conditionalFormatting sqref="A26">
    <cfRule type="cellIs" dxfId="4" priority="2" stopIfTrue="1" operator="equal">
      <formula>0</formula>
    </cfRule>
  </conditionalFormatting>
  <conditionalFormatting sqref="A21">
    <cfRule type="cellIs" dxfId="3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tabSelected="1" zoomScale="75" zoomScaleNormal="75" workbookViewId="0">
      <selection activeCell="A4" sqref="A4:G4"/>
    </sheetView>
  </sheetViews>
  <sheetFormatPr defaultRowHeight="18.75" x14ac:dyDescent="0.25"/>
  <cols>
    <col min="1" max="1" width="62.42578125" style="50" customWidth="1"/>
    <col min="2" max="2" width="21.7109375" style="50" customWidth="1"/>
    <col min="3" max="3" width="22.85546875" style="51" customWidth="1"/>
    <col min="4" max="4" width="21.7109375" style="50" customWidth="1"/>
    <col min="5" max="5" width="22.85546875" style="51" customWidth="1"/>
    <col min="6" max="6" width="21.7109375" style="50" customWidth="1"/>
    <col min="7" max="7" width="22.85546875" style="51" customWidth="1"/>
    <col min="8" max="8" width="15.85546875" style="50" hidden="1" customWidth="1"/>
    <col min="9" max="9" width="9.140625" style="50"/>
    <col min="10" max="10" width="18" style="50" customWidth="1"/>
    <col min="11" max="11" width="16" style="50" bestFit="1" customWidth="1"/>
    <col min="12" max="16384" width="9.140625" style="50"/>
  </cols>
  <sheetData>
    <row r="1" spans="1:8" s="67" customFormat="1" x14ac:dyDescent="0.25">
      <c r="A1" s="72" t="s">
        <v>51</v>
      </c>
      <c r="B1" s="72"/>
      <c r="C1" s="72"/>
      <c r="D1" s="72"/>
      <c r="E1" s="72"/>
      <c r="F1" s="72"/>
      <c r="G1" s="72"/>
    </row>
    <row r="2" spans="1:8" s="67" customFormat="1" ht="18.75" customHeight="1" x14ac:dyDescent="0.25">
      <c r="A2" s="72" t="s">
        <v>0</v>
      </c>
      <c r="B2" s="72"/>
      <c r="C2" s="72"/>
      <c r="D2" s="72"/>
      <c r="E2" s="72"/>
      <c r="F2" s="72"/>
      <c r="G2" s="72"/>
    </row>
    <row r="3" spans="1:8" s="67" customFormat="1" x14ac:dyDescent="0.25">
      <c r="A3" s="72" t="s">
        <v>28</v>
      </c>
      <c r="B3" s="72"/>
      <c r="C3" s="72"/>
      <c r="D3" s="72"/>
      <c r="E3" s="72"/>
      <c r="F3" s="72"/>
      <c r="G3" s="72"/>
    </row>
    <row r="4" spans="1:8" s="2" customFormat="1" ht="18.75" customHeight="1" x14ac:dyDescent="0.25">
      <c r="A4" s="72" t="s">
        <v>55</v>
      </c>
      <c r="B4" s="72"/>
      <c r="C4" s="72"/>
      <c r="D4" s="72"/>
      <c r="E4" s="72"/>
      <c r="F4" s="72"/>
      <c r="G4" s="72"/>
    </row>
    <row r="5" spans="1:8" s="2" customFormat="1" x14ac:dyDescent="0.25">
      <c r="A5" s="3"/>
    </row>
    <row r="6" spans="1:8" s="2" customFormat="1" ht="60.75" customHeight="1" x14ac:dyDescent="0.25">
      <c r="A6" s="73" t="s">
        <v>29</v>
      </c>
      <c r="B6" s="73"/>
      <c r="C6" s="73"/>
      <c r="D6" s="73"/>
      <c r="E6" s="73"/>
      <c r="F6" s="73"/>
      <c r="G6" s="73"/>
    </row>
    <row r="7" spans="1:8" s="2" customFormat="1" x14ac:dyDescent="0.25"/>
    <row r="8" spans="1:8" s="2" customFormat="1" ht="21.75" customHeight="1" thickBot="1" x14ac:dyDescent="0.3">
      <c r="A8" s="74" t="s">
        <v>1</v>
      </c>
      <c r="B8" s="74"/>
      <c r="C8" s="74"/>
      <c r="D8" s="74"/>
      <c r="E8" s="74"/>
      <c r="F8" s="74"/>
      <c r="G8" s="74"/>
    </row>
    <row r="9" spans="1:8" s="2" customFormat="1" ht="57.75" customHeight="1" x14ac:dyDescent="0.25">
      <c r="A9" s="78" t="s">
        <v>2</v>
      </c>
      <c r="B9" s="78" t="s">
        <v>3</v>
      </c>
      <c r="C9" s="78"/>
      <c r="D9" s="78" t="s">
        <v>20</v>
      </c>
      <c r="E9" s="78"/>
      <c r="F9" s="78" t="s">
        <v>27</v>
      </c>
      <c r="G9" s="78"/>
    </row>
    <row r="10" spans="1:8" s="2" customFormat="1" ht="112.5" customHeight="1" thickBot="1" x14ac:dyDescent="0.3">
      <c r="A10" s="79"/>
      <c r="B10" s="68" t="s">
        <v>4</v>
      </c>
      <c r="C10" s="68" t="s">
        <v>5</v>
      </c>
      <c r="D10" s="68" t="s">
        <v>4</v>
      </c>
      <c r="E10" s="68" t="s">
        <v>5</v>
      </c>
      <c r="F10" s="68" t="s">
        <v>4</v>
      </c>
      <c r="G10" s="68" t="s">
        <v>5</v>
      </c>
      <c r="H10" s="2" t="s">
        <v>30</v>
      </c>
    </row>
    <row r="11" spans="1:8" s="2" customFormat="1" ht="27.75" customHeight="1" thickBot="1" x14ac:dyDescent="0.3">
      <c r="A11" s="64" t="s">
        <v>6</v>
      </c>
      <c r="B11" s="64" t="s">
        <v>7</v>
      </c>
      <c r="C11" s="64" t="s">
        <v>8</v>
      </c>
      <c r="D11" s="64" t="s">
        <v>9</v>
      </c>
      <c r="E11" s="64" t="s">
        <v>10</v>
      </c>
      <c r="F11" s="64" t="s">
        <v>11</v>
      </c>
      <c r="G11" s="64" t="s">
        <v>12</v>
      </c>
    </row>
    <row r="12" spans="1:8" s="41" customFormat="1" ht="54.75" customHeight="1" x14ac:dyDescent="0.25">
      <c r="A12" s="62" t="s">
        <v>16</v>
      </c>
      <c r="B12" s="63">
        <f t="shared" ref="B12:D12" si="0">SUM(B13:B20)</f>
        <v>0</v>
      </c>
      <c r="C12" s="63">
        <f>SUM(C13:C23)</f>
        <v>22786.800000000003</v>
      </c>
      <c r="D12" s="63">
        <f t="shared" si="0"/>
        <v>0</v>
      </c>
      <c r="E12" s="63">
        <f>SUM(E13:E21)</f>
        <v>2196</v>
      </c>
      <c r="F12" s="63">
        <f t="shared" ref="F12:G12" si="1">SUM(F13:F21)</f>
        <v>0</v>
      </c>
      <c r="G12" s="63">
        <f t="shared" si="1"/>
        <v>2198.8000000000002</v>
      </c>
    </row>
    <row r="13" spans="1:8" s="45" customFormat="1" ht="71.25" customHeight="1" x14ac:dyDescent="0.25">
      <c r="A13" s="52" t="s">
        <v>23</v>
      </c>
      <c r="B13" s="53">
        <v>0</v>
      </c>
      <c r="C13" s="53">
        <f>6545-345</f>
        <v>6200</v>
      </c>
      <c r="D13" s="53"/>
      <c r="E13" s="53"/>
      <c r="F13" s="53"/>
      <c r="G13" s="53"/>
      <c r="H13" s="44">
        <v>800</v>
      </c>
    </row>
    <row r="14" spans="1:8" s="45" customFormat="1" ht="71.25" customHeight="1" x14ac:dyDescent="0.25">
      <c r="A14" s="54" t="s">
        <v>36</v>
      </c>
      <c r="B14" s="53"/>
      <c r="C14" s="53">
        <f>1383.4-0.4</f>
        <v>1383</v>
      </c>
      <c r="D14" s="53"/>
      <c r="E14" s="53"/>
      <c r="F14" s="53"/>
      <c r="G14" s="53"/>
    </row>
    <row r="15" spans="1:8" s="45" customFormat="1" ht="71.25" customHeight="1" x14ac:dyDescent="0.25">
      <c r="A15" s="54" t="s">
        <v>37</v>
      </c>
      <c r="B15" s="53"/>
      <c r="C15" s="53">
        <f>2198.7-333.7</f>
        <v>1864.9999999999998</v>
      </c>
      <c r="D15" s="53"/>
      <c r="E15" s="53"/>
      <c r="F15" s="53"/>
      <c r="G15" s="53"/>
    </row>
    <row r="16" spans="1:8" s="45" customFormat="1" ht="71.25" customHeight="1" x14ac:dyDescent="0.25">
      <c r="A16" s="54" t="s">
        <v>32</v>
      </c>
      <c r="B16" s="53"/>
      <c r="C16" s="53">
        <f>2916.2-14.5</f>
        <v>2901.7</v>
      </c>
      <c r="D16" s="53"/>
      <c r="E16" s="53"/>
      <c r="F16" s="53"/>
      <c r="G16" s="53"/>
    </row>
    <row r="17" spans="1:7" s="45" customFormat="1" ht="71.25" customHeight="1" x14ac:dyDescent="0.25">
      <c r="A17" s="54" t="s">
        <v>33</v>
      </c>
      <c r="B17" s="53"/>
      <c r="C17" s="53">
        <v>2955.7</v>
      </c>
      <c r="D17" s="53"/>
      <c r="E17" s="53"/>
      <c r="F17" s="53"/>
      <c r="G17" s="53"/>
    </row>
    <row r="18" spans="1:7" s="45" customFormat="1" ht="71.25" customHeight="1" x14ac:dyDescent="0.25">
      <c r="A18" s="54" t="s">
        <v>34</v>
      </c>
      <c r="B18" s="53"/>
      <c r="C18" s="53">
        <v>1765.3</v>
      </c>
      <c r="D18" s="53"/>
      <c r="E18" s="53"/>
      <c r="F18" s="53"/>
      <c r="G18" s="53"/>
    </row>
    <row r="19" spans="1:7" s="45" customFormat="1" ht="71.25" customHeight="1" x14ac:dyDescent="0.25">
      <c r="A19" s="54" t="s">
        <v>35</v>
      </c>
      <c r="B19" s="53"/>
      <c r="C19" s="53">
        <v>915.4</v>
      </c>
      <c r="D19" s="53"/>
      <c r="E19" s="53"/>
      <c r="F19" s="53"/>
      <c r="G19" s="53"/>
    </row>
    <row r="20" spans="1:7" s="45" customFormat="1" ht="71.25" customHeight="1" x14ac:dyDescent="0.25">
      <c r="A20" s="54" t="s">
        <v>38</v>
      </c>
      <c r="B20" s="53"/>
      <c r="C20" s="53">
        <v>419.2</v>
      </c>
      <c r="D20" s="53"/>
      <c r="E20" s="53"/>
      <c r="F20" s="53"/>
      <c r="G20" s="53"/>
    </row>
    <row r="21" spans="1:7" s="45" customFormat="1" ht="71.25" customHeight="1" x14ac:dyDescent="0.25">
      <c r="A21" s="35" t="s">
        <v>22</v>
      </c>
      <c r="B21" s="53"/>
      <c r="C21" s="53"/>
      <c r="D21" s="53"/>
      <c r="E21" s="53">
        <v>2196</v>
      </c>
      <c r="F21" s="53"/>
      <c r="G21" s="53">
        <v>2198.8000000000002</v>
      </c>
    </row>
    <row r="22" spans="1:7" s="45" customFormat="1" ht="71.25" customHeight="1" x14ac:dyDescent="0.25">
      <c r="A22" s="69" t="s">
        <v>54</v>
      </c>
      <c r="B22" s="70"/>
      <c r="C22" s="70">
        <f>3411.2</f>
        <v>3411.2</v>
      </c>
      <c r="D22" s="70"/>
      <c r="E22" s="70"/>
      <c r="F22" s="70"/>
      <c r="G22" s="70"/>
    </row>
    <row r="23" spans="1:7" s="45" customFormat="1" ht="71.25" customHeight="1" x14ac:dyDescent="0.25">
      <c r="A23" s="69" t="s">
        <v>53</v>
      </c>
      <c r="B23" s="70"/>
      <c r="C23" s="70">
        <v>970.3</v>
      </c>
      <c r="D23" s="70"/>
      <c r="E23" s="70"/>
      <c r="F23" s="70"/>
      <c r="G23" s="70"/>
    </row>
    <row r="24" spans="1:7" s="45" customFormat="1" ht="19.5" thickBot="1" x14ac:dyDescent="0.3">
      <c r="A24" s="55"/>
      <c r="B24" s="56"/>
      <c r="C24" s="56"/>
      <c r="D24" s="56"/>
      <c r="E24" s="56"/>
      <c r="F24" s="56"/>
      <c r="G24" s="56"/>
    </row>
    <row r="25" spans="1:7" s="45" customFormat="1" x14ac:dyDescent="0.25">
      <c r="A25" s="42"/>
      <c r="B25" s="43"/>
      <c r="C25" s="43"/>
      <c r="D25" s="43"/>
      <c r="E25" s="43"/>
      <c r="F25" s="43"/>
      <c r="G25" s="43"/>
    </row>
    <row r="26" spans="1:7" s="45" customFormat="1" x14ac:dyDescent="0.25">
      <c r="A26" s="42"/>
      <c r="B26" s="43"/>
      <c r="C26" s="43"/>
      <c r="D26" s="43"/>
      <c r="E26" s="43"/>
      <c r="F26" s="43"/>
      <c r="G26" s="43"/>
    </row>
    <row r="27" spans="1:7" s="45" customFormat="1" ht="19.5" thickBot="1" x14ac:dyDescent="0.3">
      <c r="A27" s="42"/>
      <c r="B27" s="43"/>
      <c r="C27" s="43"/>
      <c r="D27" s="43"/>
      <c r="E27" s="43"/>
      <c r="F27" s="43"/>
      <c r="G27" s="43"/>
    </row>
    <row r="28" spans="1:7" s="41" customFormat="1" ht="54.75" customHeight="1" x14ac:dyDescent="0.25">
      <c r="A28" s="57" t="s">
        <v>49</v>
      </c>
      <c r="B28" s="58">
        <f t="shared" ref="B28:G28" si="2">SUM(B29:B41)</f>
        <v>0</v>
      </c>
      <c r="C28" s="58">
        <f t="shared" si="2"/>
        <v>5384.4999999999991</v>
      </c>
      <c r="D28" s="58">
        <f t="shared" si="2"/>
        <v>0</v>
      </c>
      <c r="E28" s="58">
        <f t="shared" si="2"/>
        <v>5007.6000000000004</v>
      </c>
      <c r="F28" s="58">
        <f t="shared" si="2"/>
        <v>0</v>
      </c>
      <c r="G28" s="58">
        <f t="shared" si="2"/>
        <v>5635.1</v>
      </c>
    </row>
    <row r="29" spans="1:7" s="45" customFormat="1" ht="39" customHeight="1" x14ac:dyDescent="0.25">
      <c r="A29" s="52" t="s">
        <v>39</v>
      </c>
      <c r="B29" s="53"/>
      <c r="C29" s="53">
        <v>186.9</v>
      </c>
      <c r="D29" s="53"/>
      <c r="E29" s="53">
        <v>173.8</v>
      </c>
      <c r="F29" s="53"/>
      <c r="G29" s="53">
        <v>195.6</v>
      </c>
    </row>
    <row r="30" spans="1:7" s="45" customFormat="1" ht="39" customHeight="1" x14ac:dyDescent="0.25">
      <c r="A30" s="52" t="s">
        <v>46</v>
      </c>
      <c r="B30" s="53"/>
      <c r="C30" s="53">
        <v>289.7</v>
      </c>
      <c r="D30" s="53"/>
      <c r="E30" s="53">
        <v>269.39999999999998</v>
      </c>
      <c r="F30" s="53"/>
      <c r="G30" s="53">
        <v>303.2</v>
      </c>
    </row>
    <row r="31" spans="1:7" s="45" customFormat="1" ht="39" customHeight="1" x14ac:dyDescent="0.25">
      <c r="A31" s="52" t="s">
        <v>45</v>
      </c>
      <c r="B31" s="53"/>
      <c r="C31" s="53">
        <v>372.3</v>
      </c>
      <c r="D31" s="53"/>
      <c r="E31" s="53">
        <v>346.3</v>
      </c>
      <c r="F31" s="53"/>
      <c r="G31" s="53">
        <v>389.7</v>
      </c>
    </row>
    <row r="32" spans="1:7" s="45" customFormat="1" ht="39" customHeight="1" x14ac:dyDescent="0.25">
      <c r="A32" s="52" t="s">
        <v>16</v>
      </c>
      <c r="B32" s="53"/>
      <c r="C32" s="53">
        <v>907.1</v>
      </c>
      <c r="D32" s="53"/>
      <c r="E32" s="53">
        <v>843.6</v>
      </c>
      <c r="F32" s="53"/>
      <c r="G32" s="53">
        <v>949.3</v>
      </c>
    </row>
    <row r="33" spans="1:7" s="45" customFormat="1" ht="39" customHeight="1" x14ac:dyDescent="0.25">
      <c r="A33" s="52" t="s">
        <v>13</v>
      </c>
      <c r="B33" s="53"/>
      <c r="C33" s="53">
        <v>113.8</v>
      </c>
      <c r="D33" s="53"/>
      <c r="E33" s="53">
        <v>105.9</v>
      </c>
      <c r="F33" s="53"/>
      <c r="G33" s="53">
        <v>119.1</v>
      </c>
    </row>
    <row r="34" spans="1:7" s="45" customFormat="1" ht="39" customHeight="1" x14ac:dyDescent="0.25">
      <c r="A34" s="52" t="s">
        <v>42</v>
      </c>
      <c r="B34" s="53"/>
      <c r="C34" s="53">
        <v>460.9</v>
      </c>
      <c r="D34" s="53"/>
      <c r="E34" s="53">
        <v>428.3</v>
      </c>
      <c r="F34" s="53"/>
      <c r="G34" s="53">
        <v>482.2</v>
      </c>
    </row>
    <row r="35" spans="1:7" s="45" customFormat="1" ht="39" customHeight="1" x14ac:dyDescent="0.25">
      <c r="A35" s="52" t="s">
        <v>44</v>
      </c>
      <c r="B35" s="53"/>
      <c r="C35" s="53">
        <v>345.3</v>
      </c>
      <c r="D35" s="53"/>
      <c r="E35" s="53">
        <v>321.2</v>
      </c>
      <c r="F35" s="53"/>
      <c r="G35" s="53">
        <v>361.4</v>
      </c>
    </row>
    <row r="36" spans="1:7" s="45" customFormat="1" ht="39" customHeight="1" x14ac:dyDescent="0.25">
      <c r="A36" s="52" t="s">
        <v>47</v>
      </c>
      <c r="B36" s="53"/>
      <c r="C36" s="53">
        <v>181.7</v>
      </c>
      <c r="D36" s="53"/>
      <c r="E36" s="53">
        <v>169</v>
      </c>
      <c r="F36" s="53"/>
      <c r="G36" s="53">
        <v>190.1</v>
      </c>
    </row>
    <row r="37" spans="1:7" s="45" customFormat="1" ht="39" customHeight="1" x14ac:dyDescent="0.25">
      <c r="A37" s="52" t="s">
        <v>48</v>
      </c>
      <c r="B37" s="53"/>
      <c r="C37" s="53">
        <v>542.20000000000005</v>
      </c>
      <c r="D37" s="53"/>
      <c r="E37" s="53">
        <v>504.3</v>
      </c>
      <c r="F37" s="53"/>
      <c r="G37" s="53">
        <v>567.5</v>
      </c>
    </row>
    <row r="38" spans="1:7" s="45" customFormat="1" ht="39" customHeight="1" x14ac:dyDescent="0.25">
      <c r="A38" s="52" t="s">
        <v>43</v>
      </c>
      <c r="B38" s="53"/>
      <c r="C38" s="53">
        <v>788.8</v>
      </c>
      <c r="D38" s="53"/>
      <c r="E38" s="53">
        <v>733.6</v>
      </c>
      <c r="F38" s="53"/>
      <c r="G38" s="53">
        <v>825.5</v>
      </c>
    </row>
    <row r="39" spans="1:7" s="45" customFormat="1" ht="39" customHeight="1" x14ac:dyDescent="0.25">
      <c r="A39" s="52" t="s">
        <v>40</v>
      </c>
      <c r="B39" s="53"/>
      <c r="C39" s="53">
        <v>202.4</v>
      </c>
      <c r="D39" s="53"/>
      <c r="E39" s="53">
        <v>188.3</v>
      </c>
      <c r="F39" s="53"/>
      <c r="G39" s="53">
        <v>211.8</v>
      </c>
    </row>
    <row r="40" spans="1:7" s="45" customFormat="1" ht="39" customHeight="1" x14ac:dyDescent="0.25">
      <c r="A40" s="52" t="s">
        <v>41</v>
      </c>
      <c r="B40" s="53"/>
      <c r="C40" s="53">
        <v>993.4</v>
      </c>
      <c r="D40" s="53"/>
      <c r="E40" s="53">
        <v>923.9</v>
      </c>
      <c r="F40" s="53"/>
      <c r="G40" s="53">
        <v>1039.7</v>
      </c>
    </row>
    <row r="41" spans="1:7" s="45" customFormat="1" ht="19.5" thickBot="1" x14ac:dyDescent="0.3">
      <c r="A41" s="55"/>
      <c r="B41" s="56"/>
      <c r="C41" s="56"/>
      <c r="D41" s="56"/>
      <c r="E41" s="56"/>
      <c r="F41" s="56"/>
      <c r="G41" s="56"/>
    </row>
    <row r="42" spans="1:7" s="45" customFormat="1" x14ac:dyDescent="0.25">
      <c r="A42" s="42"/>
      <c r="B42" s="43"/>
      <c r="C42" s="43"/>
      <c r="D42" s="43"/>
      <c r="E42" s="43"/>
      <c r="F42" s="43"/>
      <c r="G42" s="43"/>
    </row>
    <row r="43" spans="1:7" s="45" customFormat="1" x14ac:dyDescent="0.25">
      <c r="A43" s="42"/>
      <c r="B43" s="43"/>
      <c r="C43" s="43"/>
      <c r="D43" s="43"/>
      <c r="E43" s="43"/>
      <c r="F43" s="43"/>
      <c r="G43" s="43"/>
    </row>
    <row r="44" spans="1:7" s="45" customFormat="1" ht="19.5" thickBot="1" x14ac:dyDescent="0.3">
      <c r="A44" s="42"/>
      <c r="B44" s="43"/>
      <c r="C44" s="43"/>
      <c r="D44" s="43"/>
      <c r="E44" s="43"/>
      <c r="F44" s="43"/>
      <c r="G44" s="43"/>
    </row>
    <row r="45" spans="1:7" s="46" customFormat="1" ht="53.25" customHeight="1" thickBot="1" x14ac:dyDescent="0.3">
      <c r="A45" s="59" t="s">
        <v>17</v>
      </c>
      <c r="B45" s="60">
        <f t="shared" ref="B45:G45" si="3">B12+B28</f>
        <v>0</v>
      </c>
      <c r="C45" s="60">
        <f t="shared" si="3"/>
        <v>28171.300000000003</v>
      </c>
      <c r="D45" s="60">
        <f t="shared" si="3"/>
        <v>0</v>
      </c>
      <c r="E45" s="60">
        <f t="shared" si="3"/>
        <v>7203.6</v>
      </c>
      <c r="F45" s="60">
        <f t="shared" si="3"/>
        <v>0</v>
      </c>
      <c r="G45" s="60">
        <f t="shared" si="3"/>
        <v>7833.9000000000005</v>
      </c>
    </row>
    <row r="46" spans="1:7" s="67" customFormat="1" x14ac:dyDescent="0.25">
      <c r="A46" s="27"/>
      <c r="B46" s="47"/>
      <c r="C46" s="47"/>
      <c r="D46" s="47"/>
      <c r="E46" s="47"/>
      <c r="F46" s="47"/>
      <c r="G46" s="47"/>
    </row>
    <row r="47" spans="1:7" s="48" customFormat="1" ht="21" customHeight="1" x14ac:dyDescent="0.25"/>
    <row r="48" spans="1:7" s="48" customFormat="1" ht="21" customHeight="1" x14ac:dyDescent="0.25"/>
    <row r="49" spans="1:7" s="31" customFormat="1" ht="65.25" customHeight="1" x14ac:dyDescent="0.3">
      <c r="A49" s="71" t="s">
        <v>18</v>
      </c>
      <c r="B49" s="71"/>
      <c r="C49" s="30"/>
      <c r="D49" s="30"/>
      <c r="E49" s="30"/>
      <c r="F49" s="30"/>
      <c r="G49" s="30" t="s">
        <v>19</v>
      </c>
    </row>
    <row r="50" spans="1:7" s="48" customFormat="1" ht="21" customHeight="1" x14ac:dyDescent="0.25"/>
    <row r="51" spans="1:7" s="48" customFormat="1" ht="21" customHeight="1" x14ac:dyDescent="0.25"/>
    <row r="52" spans="1:7" s="48" customFormat="1" ht="21" customHeight="1" x14ac:dyDescent="0.25"/>
    <row r="53" spans="1:7" s="48" customFormat="1" ht="21" customHeight="1" x14ac:dyDescent="0.25"/>
    <row r="54" spans="1:7" s="48" customFormat="1" ht="21" customHeight="1" x14ac:dyDescent="0.25"/>
    <row r="55" spans="1:7" s="48" customFormat="1" ht="21" customHeight="1" x14ac:dyDescent="0.25">
      <c r="C55" s="49"/>
      <c r="E55" s="49"/>
      <c r="G55" s="49"/>
    </row>
    <row r="56" spans="1:7" s="48" customFormat="1" ht="21" customHeight="1" x14ac:dyDescent="0.25">
      <c r="C56" s="49"/>
      <c r="E56" s="49"/>
      <c r="G56" s="49"/>
    </row>
    <row r="57" spans="1:7" s="48" customFormat="1" ht="21" customHeight="1" x14ac:dyDescent="0.25">
      <c r="C57" s="49"/>
      <c r="E57" s="49"/>
      <c r="G57" s="49"/>
    </row>
    <row r="58" spans="1:7" s="48" customFormat="1" ht="21" customHeight="1" x14ac:dyDescent="0.25">
      <c r="C58" s="49"/>
      <c r="E58" s="49"/>
      <c r="G58" s="49"/>
    </row>
    <row r="59" spans="1:7" s="48" customFormat="1" ht="21" customHeight="1" x14ac:dyDescent="0.25">
      <c r="C59" s="49"/>
      <c r="E59" s="49"/>
      <c r="G59" s="49"/>
    </row>
    <row r="60" spans="1:7" s="48" customFormat="1" ht="21" customHeight="1" x14ac:dyDescent="0.25">
      <c r="C60" s="49"/>
      <c r="E60" s="49"/>
      <c r="G60" s="49"/>
    </row>
    <row r="61" spans="1:7" s="48" customFormat="1" ht="21" customHeight="1" x14ac:dyDescent="0.25">
      <c r="C61" s="49"/>
      <c r="E61" s="49"/>
      <c r="G61" s="49"/>
    </row>
    <row r="62" spans="1:7" s="48" customFormat="1" ht="21" customHeight="1" x14ac:dyDescent="0.25">
      <c r="C62" s="49"/>
      <c r="E62" s="49"/>
      <c r="G62" s="49"/>
    </row>
    <row r="63" spans="1:7" s="48" customFormat="1" ht="21" customHeight="1" x14ac:dyDescent="0.25">
      <c r="C63" s="49"/>
      <c r="E63" s="49"/>
      <c r="G63" s="49"/>
    </row>
    <row r="64" spans="1:7" s="48" customFormat="1" ht="21" customHeight="1" x14ac:dyDescent="0.25">
      <c r="C64" s="49"/>
      <c r="E64" s="49"/>
      <c r="G64" s="49"/>
    </row>
    <row r="65" spans="3:7" s="48" customFormat="1" ht="21" customHeight="1" x14ac:dyDescent="0.25">
      <c r="C65" s="49"/>
      <c r="E65" s="49"/>
      <c r="G65" s="49"/>
    </row>
    <row r="66" spans="3:7" s="48" customFormat="1" ht="21" customHeight="1" x14ac:dyDescent="0.25">
      <c r="C66" s="49"/>
      <c r="E66" s="49"/>
      <c r="G66" s="49"/>
    </row>
    <row r="67" spans="3:7" s="48" customFormat="1" ht="21" customHeight="1" x14ac:dyDescent="0.25">
      <c r="C67" s="49"/>
      <c r="E67" s="49"/>
      <c r="G67" s="49"/>
    </row>
    <row r="68" spans="3:7" s="48" customFormat="1" ht="21" customHeight="1" x14ac:dyDescent="0.25">
      <c r="C68" s="49"/>
      <c r="E68" s="49"/>
      <c r="G68" s="49"/>
    </row>
    <row r="69" spans="3:7" s="48" customFormat="1" ht="21" customHeight="1" x14ac:dyDescent="0.25">
      <c r="C69" s="49"/>
      <c r="E69" s="49"/>
      <c r="G69" s="49"/>
    </row>
    <row r="70" spans="3:7" s="48" customFormat="1" ht="21" customHeight="1" x14ac:dyDescent="0.25">
      <c r="C70" s="49"/>
      <c r="E70" s="49"/>
      <c r="G70" s="49"/>
    </row>
    <row r="71" spans="3:7" s="48" customFormat="1" ht="21" customHeight="1" x14ac:dyDescent="0.25">
      <c r="C71" s="49"/>
      <c r="E71" s="49"/>
      <c r="G71" s="49"/>
    </row>
    <row r="72" spans="3:7" s="48" customFormat="1" ht="21" customHeight="1" x14ac:dyDescent="0.25">
      <c r="C72" s="49"/>
      <c r="E72" s="49"/>
      <c r="G72" s="49"/>
    </row>
    <row r="73" spans="3:7" s="48" customFormat="1" ht="21" customHeight="1" x14ac:dyDescent="0.25">
      <c r="C73" s="49"/>
      <c r="E73" s="49"/>
      <c r="G73" s="49"/>
    </row>
    <row r="74" spans="3:7" s="48" customFormat="1" ht="21" customHeight="1" x14ac:dyDescent="0.25">
      <c r="C74" s="49"/>
      <c r="E74" s="49"/>
      <c r="G74" s="49"/>
    </row>
    <row r="75" spans="3:7" s="48" customFormat="1" ht="21" customHeight="1" x14ac:dyDescent="0.25">
      <c r="C75" s="49"/>
      <c r="E75" s="49"/>
      <c r="G75" s="49"/>
    </row>
    <row r="76" spans="3:7" s="48" customFormat="1" ht="21" customHeight="1" x14ac:dyDescent="0.25">
      <c r="C76" s="49"/>
      <c r="E76" s="49"/>
      <c r="G76" s="49"/>
    </row>
    <row r="77" spans="3:7" s="48" customFormat="1" ht="21" customHeight="1" x14ac:dyDescent="0.25">
      <c r="C77" s="49"/>
      <c r="E77" s="49"/>
      <c r="G77" s="49"/>
    </row>
    <row r="78" spans="3:7" s="48" customFormat="1" ht="21" customHeight="1" x14ac:dyDescent="0.25">
      <c r="C78" s="49"/>
      <c r="E78" s="49"/>
      <c r="G78" s="49"/>
    </row>
    <row r="79" spans="3:7" s="48" customFormat="1" ht="21" customHeight="1" x14ac:dyDescent="0.25">
      <c r="C79" s="49"/>
      <c r="E79" s="49"/>
      <c r="G79" s="49"/>
    </row>
    <row r="80" spans="3:7" s="48" customFormat="1" ht="21" customHeight="1" x14ac:dyDescent="0.25">
      <c r="C80" s="49"/>
      <c r="E80" s="49"/>
      <c r="G80" s="49"/>
    </row>
    <row r="81" spans="3:7" s="48" customFormat="1" ht="21" customHeight="1" x14ac:dyDescent="0.25">
      <c r="C81" s="49"/>
      <c r="E81" s="49"/>
      <c r="G81" s="49"/>
    </row>
  </sheetData>
  <mergeCells count="11">
    <mergeCell ref="A9:A10"/>
    <mergeCell ref="B9:C9"/>
    <mergeCell ref="D9:E9"/>
    <mergeCell ref="F9:G9"/>
    <mergeCell ref="A49:B49"/>
    <mergeCell ref="A8:G8"/>
    <mergeCell ref="A1:G1"/>
    <mergeCell ref="A2:G2"/>
    <mergeCell ref="A3:G3"/>
    <mergeCell ref="A4:G4"/>
    <mergeCell ref="A6:G6"/>
  </mergeCells>
  <conditionalFormatting sqref="A29:A44 A12:A20 A24:A27">
    <cfRule type="cellIs" dxfId="2" priority="3" stopIfTrue="1" operator="equal">
      <formula>0</formula>
    </cfRule>
  </conditionalFormatting>
  <conditionalFormatting sqref="A28">
    <cfRule type="cellIs" dxfId="1" priority="2" stopIfTrue="1" operator="equal">
      <formula>0</formula>
    </cfRule>
  </conditionalFormatting>
  <conditionalFormatting sqref="A21:A23">
    <cfRule type="cellIs" dxfId="0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Нулевое чтение</vt:lpstr>
      <vt:lpstr>Утверждение</vt:lpstr>
      <vt:lpstr>Поправка №1</vt:lpstr>
      <vt:lpstr>Поправка №2</vt:lpstr>
      <vt:lpstr>Поправка №3</vt:lpstr>
      <vt:lpstr>'Нулевое чтение'!Заголовки_для_печати</vt:lpstr>
      <vt:lpstr>'Поправка №1'!Заголовки_для_печати</vt:lpstr>
      <vt:lpstr>'Поправка №2'!Заголовки_для_печати</vt:lpstr>
      <vt:lpstr>'Поправка №3'!Заголовки_для_печати</vt:lpstr>
      <vt:lpstr>Утверждение!Заголовки_для_печати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2023-10-13T05:48:18Z</cp:lastPrinted>
  <dcterms:created xsi:type="dcterms:W3CDTF">2021-10-28T10:47:52Z</dcterms:created>
  <dcterms:modified xsi:type="dcterms:W3CDTF">2023-10-13T05:48:22Z</dcterms:modified>
</cp:coreProperties>
</file>