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 activeTab="2"/>
  </bookViews>
  <sheets>
    <sheet name="Нулевое чтение" sheetId="1" r:id="rId1"/>
    <sheet name="Утверждение" sheetId="2" r:id="rId2"/>
    <sheet name="Поправка 4" sheetId="3" r:id="rId3"/>
  </sheets>
  <externalReferences>
    <externalReference r:id="rId4"/>
  </externalReferences>
  <definedNames>
    <definedName name="_1_Excel_BuiltIn_Print_Titles_1" localSheetId="2">#REF!</definedName>
    <definedName name="_1_Excel_BuiltIn_Print_Titles_1" localSheetId="1">#REF!</definedName>
    <definedName name="_1_Excel_BuiltIn_Print_Titles_1">#REF!</definedName>
    <definedName name="_2Excel_BuiltIn_Print_Titles_1" localSheetId="2">#REF!</definedName>
    <definedName name="_2Excel_BuiltIn_Print_Titles_1" localSheetId="1">#REF!</definedName>
    <definedName name="_2Excel_BuiltIn_Print_Titles_1">#REF!</definedName>
    <definedName name="Excel_BuiltIn_Print_Area_1" localSheetId="2">#REF!</definedName>
    <definedName name="Excel_BuiltIn_Print_Area_1" localSheetId="1">#REF!</definedName>
    <definedName name="Excel_BuiltIn_Print_Area_1">#REF!</definedName>
    <definedName name="Excel_BuiltIn_Print_Area_2" localSheetId="2">#REF!</definedName>
    <definedName name="Excel_BuiltIn_Print_Area_2" localSheetId="1">#REF!</definedName>
    <definedName name="Excel_BuiltIn_Print_Area_2">#REF!</definedName>
    <definedName name="Excel_BuiltIn_Print_Titles" localSheetId="2">#REF!</definedName>
    <definedName name="Excel_BuiltIn_Print_Titles" localSheetId="1">#REF!</definedName>
    <definedName name="Excel_BuiltIn_Print_Titles">#REF!</definedName>
    <definedName name="Excel_BuiltIn_Print_Titles_1" localSheetId="2">#REF!</definedName>
    <definedName name="Excel_BuiltIn_Print_Titles_1" localSheetId="1">#REF!</definedName>
    <definedName name="Excel_BuiltIn_Print_Titles_1">#REF!</definedName>
    <definedName name="Excel_BuiltIn_Print_Titles_1_1" localSheetId="2">#REF!</definedName>
    <definedName name="Excel_BuiltIn_Print_Titles_1_1" localSheetId="1">#REF!</definedName>
    <definedName name="Excel_BuiltIn_Print_Titles_1_1">#REF!</definedName>
    <definedName name="title">#NAME?</definedName>
    <definedName name="а1" localSheetId="0">#REF!</definedName>
    <definedName name="а1" localSheetId="2">#REF!</definedName>
    <definedName name="а1" localSheetId="1">#REF!</definedName>
    <definedName name="а1">#REF!</definedName>
    <definedName name="Вып_ОФ_с_пц">#NAME?</definedName>
    <definedName name="Вып_с_новых_ОФ">#NAME?</definedName>
    <definedName name="График">"Диагр. 4"</definedName>
    <definedName name="Дефл_ц_пред_год">#NAME?</definedName>
    <definedName name="Дефлятор_годовой">#NAME?</definedName>
    <definedName name="Дефлятор_цепной">#NAME?</definedName>
    <definedName name="лист123" localSheetId="0">#REF!</definedName>
    <definedName name="лист123" localSheetId="2">#REF!</definedName>
    <definedName name="лист123" localSheetId="1">#REF!</definedName>
    <definedName name="лист123">#REF!</definedName>
    <definedName name="новые_ОФ_2003">#NAME?</definedName>
    <definedName name="новые_ОФ_2004">#NAME?</definedName>
    <definedName name="новые_ОФ_а_всего">#NAME?</definedName>
    <definedName name="новые_ОФ_всего">#NAME?</definedName>
    <definedName name="новые_ОФ_п_всего">#NAME?</definedName>
    <definedName name="_xlnm.Print_Area" localSheetId="2">'Поправка 4'!$A$10:$AB$22</definedName>
    <definedName name="окраска_05">#NAME?</definedName>
    <definedName name="окраска_06">#NAME?</definedName>
    <definedName name="окраска_07">#NAME?</definedName>
    <definedName name="окраска_08">#NAME?</definedName>
    <definedName name="окраска_09">#NAME?</definedName>
    <definedName name="окраска_10">#NAME?</definedName>
    <definedName name="окраска_11">#NAME?</definedName>
    <definedName name="окраска_12">#NAME?</definedName>
    <definedName name="окраска_13">#NAME?</definedName>
    <definedName name="окраска_14">#NAME?</definedName>
    <definedName name="окраска_15">#NAME?</definedName>
    <definedName name="Отчёт_о_затратах_на_ликвидацию_по_техническим_работам__4_кв__1998__Ожидающие_сокращения_Таблица" localSheetId="2">#REF!</definedName>
    <definedName name="Отчёт_о_затратах_на_ликвидацию_по_техническим_работам__4_кв__1998__Ожидающие_сокращения_Таблица" localSheetId="1">#REF!</definedName>
    <definedName name="Отчёт_о_затратах_на_ликвидацию_по_техническим_работам__4_кв__1998__Ожидающие_сокращения_Таблица">#REF!</definedName>
    <definedName name="ОФ_а_с_пц">#NAME?</definedName>
    <definedName name="Прогноз_Вып_пц">#NAME?</definedName>
    <definedName name="Список10">#NAME?</definedName>
    <definedName name="Список11">#NAME?</definedName>
    <definedName name="Список8">#NAME?</definedName>
    <definedName name="фо_а_н_пц">#NAME?</definedName>
    <definedName name="фо_а_с_пц">#NAME?</definedName>
    <definedName name="фо_н_03">#NAME?</definedName>
    <definedName name="фо_н_04">#NAME?</definedName>
    <definedName name="я" localSheetId="0">#REF!</definedName>
    <definedName name="я" localSheetId="2">#REF!</definedName>
    <definedName name="я" localSheetId="1">#REF!</definedName>
    <definedName name="я">#REF!</definedName>
  </definedNames>
  <calcPr calcId="144525"/>
</workbook>
</file>

<file path=xl/calcChain.xml><?xml version="1.0" encoding="utf-8"?>
<calcChain xmlns="http://schemas.openxmlformats.org/spreadsheetml/2006/main">
  <c r="AB12" i="3" l="1"/>
  <c r="AA20" i="3"/>
  <c r="AA16" i="3"/>
  <c r="AA19" i="3"/>
  <c r="AB22" i="3" l="1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E21" i="3"/>
  <c r="AD21" i="3"/>
  <c r="AC21" i="3"/>
  <c r="AE20" i="3"/>
  <c r="AD20" i="3"/>
  <c r="AC20" i="3"/>
  <c r="AE19" i="3"/>
  <c r="AD19" i="3"/>
  <c r="AC19" i="3"/>
  <c r="AE18" i="3"/>
  <c r="AD18" i="3"/>
  <c r="AC18" i="3"/>
  <c r="AE17" i="3"/>
  <c r="AD17" i="3"/>
  <c r="AC17" i="3"/>
  <c r="AE16" i="3"/>
  <c r="AD16" i="3"/>
  <c r="AC16" i="3"/>
  <c r="AE15" i="3"/>
  <c r="AD15" i="3"/>
  <c r="AC15" i="3"/>
  <c r="AE14" i="3"/>
  <c r="AD14" i="3"/>
  <c r="AC14" i="3"/>
  <c r="AE13" i="3"/>
  <c r="AD13" i="3"/>
  <c r="AC13" i="3"/>
  <c r="AE12" i="3"/>
  <c r="AD12" i="3"/>
  <c r="AC12" i="3"/>
  <c r="AE11" i="3"/>
  <c r="AD11" i="3"/>
  <c r="AC11" i="3"/>
  <c r="AC22" i="3" s="1"/>
  <c r="AE10" i="3"/>
  <c r="AD10" i="3"/>
  <c r="AC10" i="3"/>
  <c r="AE22" i="3" l="1"/>
  <c r="AD22" i="3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E21" i="2"/>
  <c r="AD21" i="2"/>
  <c r="AC21" i="2"/>
  <c r="AE20" i="2"/>
  <c r="AD20" i="2"/>
  <c r="AC20" i="2"/>
  <c r="AE19" i="2"/>
  <c r="AD19" i="2"/>
  <c r="AC19" i="2"/>
  <c r="AE18" i="2"/>
  <c r="AD18" i="2"/>
  <c r="AC18" i="2"/>
  <c r="AE17" i="2"/>
  <c r="AD17" i="2"/>
  <c r="AC17" i="2"/>
  <c r="AE16" i="2"/>
  <c r="AD16" i="2"/>
  <c r="AC16" i="2"/>
  <c r="AE15" i="2"/>
  <c r="AD15" i="2"/>
  <c r="AC15" i="2"/>
  <c r="AE14" i="2"/>
  <c r="AD14" i="2"/>
  <c r="AC14" i="2"/>
  <c r="AE13" i="2"/>
  <c r="AD13" i="2"/>
  <c r="AC13" i="2"/>
  <c r="AE12" i="2"/>
  <c r="AD12" i="2"/>
  <c r="AC12" i="2"/>
  <c r="AE11" i="2"/>
  <c r="AD11" i="2"/>
  <c r="AC11" i="2"/>
  <c r="AC22" i="2" s="1"/>
  <c r="AE10" i="2"/>
  <c r="AE22" i="2" s="1"/>
  <c r="AD10" i="2"/>
  <c r="AD22" i="2" s="1"/>
  <c r="AC10" i="2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E21" i="1"/>
  <c r="AD21" i="1"/>
  <c r="AC21" i="1"/>
  <c r="AE20" i="1"/>
  <c r="AD20" i="1"/>
  <c r="AC20" i="1"/>
  <c r="AE19" i="1"/>
  <c r="AD19" i="1"/>
  <c r="AC19" i="1"/>
  <c r="AE18" i="1"/>
  <c r="AD18" i="1"/>
  <c r="AC18" i="1"/>
  <c r="AE17" i="1"/>
  <c r="AD17" i="1"/>
  <c r="AC17" i="1"/>
  <c r="AE16" i="1"/>
  <c r="AD16" i="1"/>
  <c r="AC16" i="1"/>
  <c r="AE15" i="1"/>
  <c r="AD15" i="1"/>
  <c r="AC15" i="1"/>
  <c r="AE14" i="1"/>
  <c r="AD14" i="1"/>
  <c r="AC14" i="1"/>
  <c r="AE13" i="1"/>
  <c r="AD13" i="1"/>
  <c r="AC13" i="1"/>
  <c r="AE12" i="1"/>
  <c r="AD12" i="1"/>
  <c r="AC12" i="1"/>
  <c r="AE11" i="1"/>
  <c r="AE22" i="1" s="1"/>
  <c r="AE23" i="1" s="1"/>
  <c r="AD11" i="1"/>
  <c r="AD22" i="1" s="1"/>
  <c r="AD23" i="1" s="1"/>
  <c r="AC11" i="1"/>
  <c r="AE10" i="1"/>
  <c r="AD10" i="1"/>
  <c r="AC10" i="1"/>
  <c r="AC22" i="1" s="1"/>
  <c r="AC23" i="1" s="1"/>
</calcChain>
</file>

<file path=xl/sharedStrings.xml><?xml version="1.0" encoding="utf-8"?>
<sst xmlns="http://schemas.openxmlformats.org/spreadsheetml/2006/main" count="247" uniqueCount="41">
  <si>
    <t>Рег № 89.16/677 от 07.12.2021 Группа: Исходящие из МБУЗ ЦРБ Октябрьского района</t>
  </si>
  <si>
    <t>Приложение 7</t>
  </si>
  <si>
    <t>к решению Собрания депутатов Октябрьского района</t>
  </si>
  <si>
    <t>«О бюджете Октябрьского района на 2023 год и на плановый период 2024 и 2025 годов»</t>
  </si>
  <si>
    <t>от __.__.2022 №___</t>
  </si>
  <si>
    <t>Распределение межбюджетных трансфертов, передаваемых бюджету Октябрьского района, из бюджетов поселений на осуществление части полномочий по решению вопросов местного значения в соответствии с заключенными соглашениями на 2023 и на плановый период 2024 и 2025 годов</t>
  </si>
  <si>
    <t>(тыс. рублей)</t>
  </si>
  <si>
    <t>Наименование</t>
  </si>
  <si>
    <t>Владение, пользование и распоряжение имуществом, находящимся в муниципальной собственности поселения 0113</t>
  </si>
  <si>
    <t>Определение поставщиков (подрядчиков, исполнителей) для отдельных муниципальных заказчиков, действующих от имени поселений и бюджетных учреждений поселений 0113</t>
  </si>
  <si>
    <t>Организация в границах поселения электро-, тепло-, газо- и водоснабжения населения, водоотведения  0106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</si>
  <si>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строительство, разрешений на  ввод объектов в эксплуатацию 0104</t>
  </si>
  <si>
    <t>Передача осуществления части полномочий органом местного самоуправления поселения органу местного самоуправления муниципального района в области жилищного строительства  0104</t>
  </si>
  <si>
    <t>Организация библиотечного обслуживания населения, комплектование и обеспечение сохранности библиотечных фондов библиотек поселения 0801</t>
  </si>
  <si>
    <t>Создание условий для развития местного традиционного народного художественного творчества в поселениях 0801</t>
  </si>
  <si>
    <t>Передача осуществления части полномочий органом местного самоуправления поселения органу местного самоуправления муниципального района в части внутреннего финансового контроля 0106</t>
  </si>
  <si>
    <t>Осуществление функций заказчиков работ по благоустройству в рамках государственной программы «Формирование современной городской среды»</t>
  </si>
  <si>
    <t>Всего</t>
  </si>
  <si>
    <t>2023 год</t>
  </si>
  <si>
    <t>2024 год</t>
  </si>
  <si>
    <t>2025 год</t>
  </si>
  <si>
    <t>Алексеевское сельское поселение</t>
  </si>
  <si>
    <t>Артемовское сельское поселение</t>
  </si>
  <si>
    <t>Бессергеневское сельское поселение</t>
  </si>
  <si>
    <t>Каменоломненское городское поселение</t>
  </si>
  <si>
    <t>Керчикское сельское поселение</t>
  </si>
  <si>
    <t>Коммунарское сельское поселение</t>
  </si>
  <si>
    <t>Краснокутское сельское поселение</t>
  </si>
  <si>
    <t>Краснолучское сельское поселение</t>
  </si>
  <si>
    <t>Красюковское сельское поселение</t>
  </si>
  <si>
    <t>Кривянское сельское поселение</t>
  </si>
  <si>
    <t>Мокрологское сельское поселение</t>
  </si>
  <si>
    <t>Персиановское сельское поселение</t>
  </si>
  <si>
    <t>Всего:</t>
  </si>
  <si>
    <t>Заместитель главы Администрации
Октябрьского района - начальник ФЭУ</t>
  </si>
  <si>
    <t>Т. В. Юшковская</t>
  </si>
  <si>
    <t>Приложение 4</t>
  </si>
  <si>
    <t>от __.__.2023 №___</t>
  </si>
  <si>
    <t>И.о начальника ФЭУ</t>
  </si>
  <si>
    <t>М.С. Кокалевская</t>
  </si>
  <si>
    <t>Капитальный ремонт сельских домов культуры
Благоустройство территории памятников воинам Великой Отечественной войны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</si>
</sst>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;\-#,##0;&quot;-&quot;"/>
    <numFmt numFmtId="165" formatCode="#,##0.00;\-#,##0.00;&quot;-&quot;"/>
    <numFmt numFmtId="166" formatCode="#,##0%;\-#,##0%;&quot;- &quot;"/>
    <numFmt numFmtId="167" formatCode="#,##0.0%;\-#,##0.0%;&quot;- &quot;"/>
    <numFmt numFmtId="168" formatCode="#,##0.00%;\-#,##0.00%;&quot;- &quot;"/>
    <numFmt numFmtId="169" formatCode="#,##0.0;\-#,##0.0;&quot;-&quot;"/>
    <numFmt numFmtId="170" formatCode="_-* #,##0.00_р_._-;\-* #,##0.00_р_._-;_-* &quot;-&quot;??_р_._-;_-@_-"/>
    <numFmt numFmtId="171" formatCode="_-* #,##0\ _D_M_-;\-* #,##0\ _D_M_-;_-* &quot;-&quot;\ _D_M_-;_-@_-"/>
    <numFmt numFmtId="172" formatCode="_-* #,##0.00\ _D_M_-;\-* #,##0.00\ _D_M_-;_-* &quot;-&quot;??\ _D_M_-;_-@_-"/>
    <numFmt numFmtId="173" formatCode="[&lt;=9999999]#&quot;-&quot;####;&quot;(&quot;#&quot;) &quot;###&quot;-&quot;####"/>
    <numFmt numFmtId="174" formatCode="0%;\(0%\)"/>
    <numFmt numFmtId="175" formatCode="\ \ @"/>
    <numFmt numFmtId="176" formatCode="\ \ \ \ @"/>
    <numFmt numFmtId="177" formatCode="_-* #,##0.00&quot;р.&quot;_-;\-* #,##0.00&quot;р.&quot;_-;_-* &quot;-&quot;??&quot;р.&quot;_-;_-@_-"/>
    <numFmt numFmtId="178" formatCode="_-* #,##0_р_._-;\-* #,##0_р_._-;_-* &quot;-&quot;_р_._-;_-@_-"/>
    <numFmt numFmtId="179" formatCode="_(* #,##0.00_);_(* \(#,##0.00\);_(* &quot;-&quot;??_);_(@_)"/>
    <numFmt numFmtId="180" formatCode="_-* #,##0.00\ _р_._-;\-* #,##0.00\ _р_._-;_-* &quot;-&quot;??\ _р_._-;_-@_-"/>
    <numFmt numFmtId="181" formatCode="_-* #,##0.00_р_._-;\-* #,##0.00_р_._-;_-* \-??_р_._-;_-@_-"/>
    <numFmt numFmtId="182" formatCode="_-* #,##0.0000_р_._-;\-* #,##0.0000_р_._-;_-* &quot;-&quot;??_р_._-;_-@_-"/>
    <numFmt numFmtId="183" formatCode="#,##0.0"/>
    <numFmt numFmtId="184" formatCode="_-* #,##0.0_р_._-;\-* #,##0.0_р_._-;_-* &quot;-&quot;??_р_._-;_-@_-"/>
  </numFmts>
  <fonts count="65" x14ac:knownFonts="1">
    <font>
      <sz val="11"/>
      <color theme="1"/>
      <name val="Calibri"/>
      <scheme val="minor"/>
    </font>
    <font>
      <sz val="10"/>
      <name val="Helv"/>
    </font>
    <font>
      <sz val="10"/>
      <name val="Arial Cyr"/>
    </font>
    <font>
      <sz val="10"/>
      <name val="Arial"/>
      <family val="2"/>
      <charset val="204"/>
    </font>
    <font>
      <sz val="10"/>
      <name val="Verdana"/>
      <family val="2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65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1"/>
      <name val="Arial Cyr"/>
    </font>
    <font>
      <b/>
      <sz val="11"/>
      <name val="Calibri"/>
      <family val="2"/>
      <charset val="204"/>
    </font>
    <font>
      <sz val="10"/>
      <color indexed="4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 Cyr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6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sz val="10"/>
      <color indexed="2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indexed="63"/>
      <name val="Arial"/>
      <family val="2"/>
      <charset val="204"/>
    </font>
    <font>
      <b/>
      <sz val="8"/>
      <name val="Arial"/>
      <family val="2"/>
      <charset val="204"/>
    </font>
    <font>
      <b/>
      <sz val="16"/>
      <color indexed="18"/>
      <name val="Arial"/>
      <family val="2"/>
      <charset val="204"/>
    </font>
    <font>
      <b/>
      <sz val="10"/>
      <color indexed="65"/>
      <name val="Verdana"/>
      <family val="2"/>
      <charset val="204"/>
    </font>
    <font>
      <sz val="10"/>
      <color indexed="65"/>
      <name val="Arial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0"/>
      <color indexed="4"/>
      <name val="Arial Cy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name val="MS Sans Serif"/>
      <family val="2"/>
      <charset val="204"/>
    </font>
    <font>
      <sz val="1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name val="Times New Roman CYR"/>
    </font>
    <font>
      <sz val="12"/>
      <color rgb="FFFA7D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2"/>
      <name val="Calibri"/>
      <family val="2"/>
      <charset val="204"/>
      <scheme val="minor"/>
    </font>
    <font>
      <sz val="10"/>
      <name val="Courier"/>
      <family val="3"/>
    </font>
    <font>
      <sz val="12"/>
      <color rgb="FF006100"/>
      <name val="Calibri"/>
      <family val="2"/>
      <charset val="204"/>
      <scheme val="minor"/>
    </font>
    <font>
      <b/>
      <sz val="10"/>
      <name val="Verdana"/>
      <family val="2"/>
      <charset val="204"/>
    </font>
    <font>
      <sz val="10"/>
      <color theme="0"/>
      <name val="Verdana"/>
      <family val="2"/>
      <charset val="204"/>
    </font>
    <font>
      <b/>
      <i/>
      <sz val="10"/>
      <name val="Verdana"/>
      <family val="2"/>
      <charset val="204"/>
    </font>
    <font>
      <sz val="11"/>
      <color theme="1"/>
      <name val="Calibri"/>
      <family val="2"/>
      <charset val="204"/>
      <scheme val="minor"/>
    </font>
  </fonts>
  <fills count="8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lightGray">
        <fgColor indexed="22"/>
        <bgColor indexed="22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2"/>
        <b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5"/>
        <bgColor indexed="5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4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4"/>
      </patternFill>
    </fill>
    <fill>
      <patternFill patternType="lightUp">
        <fgColor indexed="65"/>
        <bgColor indexed="57"/>
      </patternFill>
    </fill>
    <fill>
      <patternFill patternType="solid">
        <fgColor indexed="43"/>
        <bgColor indexed="43"/>
      </patternFill>
    </fill>
    <fill>
      <patternFill patternType="solid">
        <fgColor indexed="4"/>
        <bgColor indexed="4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indexed="23"/>
        <bgColor indexed="23"/>
      </patternFill>
    </fill>
    <fill>
      <patternFill patternType="solid">
        <fgColor indexed="7"/>
        <bgColor indexed="23"/>
      </patternFill>
    </fill>
    <fill>
      <patternFill patternType="solid">
        <fgColor indexed="7"/>
        <bgColor indexed="55"/>
      </patternFill>
    </fill>
    <fill>
      <patternFill patternType="solid">
        <fgColor indexed="7"/>
        <bgColor indexed="22"/>
      </patternFill>
    </fill>
    <fill>
      <patternFill patternType="solid">
        <fgColor indexed="65"/>
      </patternFill>
    </fill>
    <fill>
      <patternFill patternType="solid">
        <fgColor indexed="63"/>
        <bgColor indexed="63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theme="9"/>
        <bgColor theme="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lightUp">
        <fgColor theme="0"/>
        <bgColor indexed="5"/>
      </patternFill>
    </fill>
    <fill>
      <gradientFill type="path" degree="90">
        <stop position="0">
          <color theme="0"/>
        </stop>
        <stop position="0.5">
          <color indexed="3"/>
        </stop>
        <stop position="1">
          <color theme="0"/>
        </stop>
      </gradientFill>
    </fill>
    <fill>
      <patternFill patternType="solid">
        <fgColor rgb="FFC6EFCE"/>
        <bgColor rgb="FFC6EFCE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5"/>
      </left>
      <right style="thin">
        <color indexed="65"/>
      </right>
      <top style="thin">
        <color indexed="65"/>
      </top>
      <bottom style="thin">
        <color indexed="65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834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>
      <alignment vertical="top"/>
    </xf>
    <xf numFmtId="0" fontId="1" fillId="0" borderId="0"/>
    <xf numFmtId="0" fontId="4" fillId="2" borderId="1" applyNumberFormat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3" borderId="0"/>
    <xf numFmtId="0" fontId="5" fillId="2" borderId="0" applyNumberFormat="0" applyBorder="0" applyProtection="0"/>
    <xf numFmtId="0" fontId="5" fillId="4" borderId="0" applyNumberFormat="0" applyBorder="0" applyProtection="0"/>
    <xf numFmtId="0" fontId="5" fillId="5" borderId="0" applyNumberFormat="0" applyBorder="0" applyProtection="0"/>
    <xf numFmtId="0" fontId="5" fillId="6" borderId="0" applyNumberFormat="0" applyBorder="0" applyProtection="0"/>
    <xf numFmtId="0" fontId="5" fillId="7" borderId="0" applyNumberFormat="0" applyBorder="0" applyProtection="0"/>
    <xf numFmtId="0" fontId="5" fillId="8" borderId="0" applyNumberFormat="0" applyBorder="0" applyProtection="0"/>
    <xf numFmtId="0" fontId="6" fillId="9" borderId="0" applyNumberFormat="0" applyBorder="0" applyProtection="0"/>
    <xf numFmtId="0" fontId="6" fillId="10" borderId="0" applyNumberFormat="0" applyBorder="0" applyProtection="0"/>
    <xf numFmtId="0" fontId="6" fillId="11" borderId="0" applyNumberFormat="0" applyBorder="0" applyProtection="0"/>
    <xf numFmtId="0" fontId="6" fillId="12" borderId="0" applyNumberFormat="0" applyBorder="0" applyProtection="0"/>
    <xf numFmtId="0" fontId="6" fillId="13" borderId="0" applyNumberFormat="0" applyBorder="0" applyProtection="0"/>
    <xf numFmtId="0" fontId="6" fillId="14" borderId="0" applyNumberFormat="0" applyBorder="0" applyProtection="0"/>
    <xf numFmtId="0" fontId="5" fillId="15" borderId="0" applyNumberFormat="0" applyBorder="0" applyProtection="0"/>
    <xf numFmtId="0" fontId="5" fillId="16" borderId="0" applyNumberFormat="0" applyBorder="0" applyProtection="0"/>
    <xf numFmtId="0" fontId="5" fillId="17" borderId="0" applyNumberFormat="0" applyBorder="0" applyProtection="0"/>
    <xf numFmtId="0" fontId="5" fillId="6" borderId="0" applyNumberFormat="0" applyBorder="0" applyProtection="0"/>
    <xf numFmtId="0" fontId="5" fillId="15" borderId="0" applyNumberFormat="0" applyBorder="0" applyProtection="0"/>
    <xf numFmtId="0" fontId="5" fillId="18" borderId="0" applyNumberFormat="0" applyBorder="0" applyProtection="0"/>
    <xf numFmtId="0" fontId="6" fillId="19" borderId="0" applyNumberFormat="0" applyBorder="0" applyProtection="0"/>
    <xf numFmtId="0" fontId="6" fillId="20" borderId="0" applyNumberFormat="0" applyBorder="0" applyProtection="0"/>
    <xf numFmtId="0" fontId="6" fillId="21" borderId="0" applyNumberFormat="0" applyBorder="0" applyProtection="0"/>
    <xf numFmtId="0" fontId="6" fillId="22" borderId="0" applyNumberFormat="0" applyBorder="0" applyProtection="0"/>
    <xf numFmtId="0" fontId="6" fillId="23" borderId="0" applyNumberFormat="0" applyBorder="0" applyProtection="0"/>
    <xf numFmtId="0" fontId="6" fillId="24" borderId="0" applyNumberFormat="0" applyBorder="0" applyProtection="0"/>
    <xf numFmtId="0" fontId="7" fillId="25" borderId="0" applyNumberFormat="0" applyBorder="0" applyProtection="0"/>
    <xf numFmtId="0" fontId="7" fillId="16" borderId="0" applyNumberFormat="0" applyBorder="0" applyProtection="0"/>
    <xf numFmtId="0" fontId="7" fillId="17" borderId="0" applyNumberFormat="0" applyBorder="0" applyProtection="0"/>
    <xf numFmtId="0" fontId="7" fillId="26" borderId="0" applyNumberFormat="0" applyBorder="0" applyProtection="0"/>
    <xf numFmtId="0" fontId="7" fillId="27" borderId="0" applyNumberFormat="0" applyBorder="0" applyProtection="0"/>
    <xf numFmtId="0" fontId="7" fillId="28" borderId="0" applyNumberFormat="0" applyBorder="0" applyProtection="0"/>
    <xf numFmtId="0" fontId="8" fillId="29" borderId="0" applyNumberFormat="0" applyBorder="0" applyProtection="0"/>
    <xf numFmtId="0" fontId="8" fillId="30" borderId="0" applyNumberFormat="0" applyBorder="0" applyProtection="0"/>
    <xf numFmtId="0" fontId="8" fillId="31" borderId="0" applyNumberFormat="0" applyBorder="0" applyProtection="0"/>
    <xf numFmtId="0" fontId="8" fillId="32" borderId="0" applyNumberFormat="0" applyBorder="0" applyProtection="0"/>
    <xf numFmtId="0" fontId="8" fillId="33" borderId="0" applyNumberFormat="0" applyBorder="0" applyProtection="0"/>
    <xf numFmtId="0" fontId="8" fillId="34" borderId="0" applyNumberFormat="0" applyBorder="0" applyProtection="0"/>
    <xf numFmtId="0" fontId="7" fillId="35" borderId="0" applyNumberFormat="0" applyBorder="0" applyProtection="0"/>
    <xf numFmtId="0" fontId="5" fillId="15" borderId="0" applyNumberFormat="0" applyBorder="0" applyProtection="0"/>
    <xf numFmtId="0" fontId="5" fillId="36" borderId="0" applyNumberFormat="0" applyBorder="0" applyProtection="0"/>
    <xf numFmtId="0" fontId="5" fillId="36" borderId="0" applyNumberFormat="0" applyBorder="0" applyProtection="0"/>
    <xf numFmtId="0" fontId="5" fillId="36" borderId="0" applyNumberFormat="0" applyBorder="0" applyProtection="0"/>
    <xf numFmtId="0" fontId="5" fillId="36" borderId="0" applyNumberFormat="0" applyBorder="0" applyProtection="0"/>
    <xf numFmtId="0" fontId="5" fillId="36" borderId="0" applyNumberFormat="0" applyBorder="0" applyProtection="0"/>
    <xf numFmtId="0" fontId="5" fillId="15" borderId="0" applyNumberFormat="0" applyBorder="0" applyProtection="0"/>
    <xf numFmtId="0" fontId="5" fillId="37" borderId="0" applyNumberFormat="0" applyBorder="0" applyProtection="0"/>
    <xf numFmtId="0" fontId="5" fillId="38" borderId="0" applyNumberFormat="0" applyBorder="0" applyProtection="0"/>
    <xf numFmtId="0" fontId="5" fillId="38" borderId="0" applyNumberFormat="0" applyBorder="0" applyProtection="0"/>
    <xf numFmtId="0" fontId="5" fillId="38" borderId="0" applyNumberFormat="0" applyBorder="0" applyProtection="0"/>
    <xf numFmtId="0" fontId="5" fillId="38" borderId="0" applyNumberFormat="0" applyBorder="0" applyProtection="0"/>
    <xf numFmtId="0" fontId="5" fillId="38" borderId="0" applyNumberFormat="0" applyBorder="0" applyProtection="0"/>
    <xf numFmtId="0" fontId="5" fillId="37" borderId="0" applyNumberFormat="0" applyBorder="0" applyProtection="0"/>
    <xf numFmtId="0" fontId="7" fillId="39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1" borderId="0" applyNumberFormat="0" applyBorder="0" applyProtection="0"/>
    <xf numFmtId="0" fontId="7" fillId="42" borderId="0" applyNumberFormat="0" applyBorder="0" applyProtection="0"/>
    <xf numFmtId="0" fontId="5" fillId="43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43" borderId="0" applyNumberFormat="0" applyBorder="0" applyProtection="0"/>
    <xf numFmtId="0" fontId="5" fillId="4" borderId="0" applyNumberFormat="0" applyBorder="0" applyProtection="0"/>
    <xf numFmtId="0" fontId="5" fillId="44" borderId="0" applyNumberFormat="0" applyBorder="0" applyProtection="0"/>
    <xf numFmtId="0" fontId="5" fillId="44" borderId="0" applyNumberFormat="0" applyBorder="0" applyProtection="0"/>
    <xf numFmtId="0" fontId="5" fillId="44" borderId="0" applyNumberFormat="0" applyBorder="0" applyProtection="0"/>
    <xf numFmtId="0" fontId="5" fillId="44" borderId="0" applyNumberFormat="0" applyBorder="0" applyProtection="0"/>
    <xf numFmtId="0" fontId="5" fillId="44" borderId="0" applyNumberFormat="0" applyBorder="0" applyProtection="0"/>
    <xf numFmtId="0" fontId="5" fillId="4" borderId="0" applyNumberFormat="0" applyBorder="0" applyProtection="0"/>
    <xf numFmtId="0" fontId="7" fillId="45" borderId="0" applyNumberFormat="0" applyBorder="0" applyProtection="0"/>
    <xf numFmtId="0" fontId="7" fillId="4" borderId="0" applyNumberFormat="0" applyBorder="0" applyProtection="0"/>
    <xf numFmtId="0" fontId="7" fillId="4" borderId="0" applyNumberFormat="0" applyBorder="0" applyProtection="0"/>
    <xf numFmtId="0" fontId="7" fillId="4" borderId="0" applyNumberFormat="0" applyBorder="0" applyProtection="0"/>
    <xf numFmtId="0" fontId="7" fillId="4" borderId="0" applyNumberFormat="0" applyBorder="0" applyProtection="0"/>
    <xf numFmtId="0" fontId="7" fillId="4" borderId="0" applyNumberFormat="0" applyBorder="0" applyProtection="0"/>
    <xf numFmtId="0" fontId="7" fillId="36" borderId="0" applyNumberFormat="0" applyBorder="0" applyProtection="0"/>
    <xf numFmtId="0" fontId="7" fillId="46" borderId="0" applyNumberFormat="0" applyBorder="0" applyProtection="0"/>
    <xf numFmtId="0" fontId="5" fillId="7" borderId="0" applyNumberFormat="0" applyBorder="0" applyProtection="0"/>
    <xf numFmtId="0" fontId="5" fillId="47" borderId="0" applyNumberFormat="0" applyBorder="0" applyProtection="0"/>
    <xf numFmtId="0" fontId="5" fillId="47" borderId="0" applyNumberFormat="0" applyBorder="0" applyProtection="0"/>
    <xf numFmtId="0" fontId="5" fillId="47" borderId="0" applyNumberFormat="0" applyBorder="0" applyProtection="0"/>
    <xf numFmtId="0" fontId="5" fillId="47" borderId="0" applyNumberFormat="0" applyBorder="0" applyProtection="0"/>
    <xf numFmtId="0" fontId="5" fillId="47" borderId="0" applyNumberFormat="0" applyBorder="0" applyProtection="0"/>
    <xf numFmtId="0" fontId="5" fillId="7" borderId="0" applyNumberFormat="0" applyBorder="0" applyProtection="0"/>
    <xf numFmtId="0" fontId="5" fillId="44" borderId="0" applyNumberFormat="0" applyBorder="0" applyProtection="0"/>
    <xf numFmtId="0" fontId="5" fillId="17" borderId="0" applyNumberFormat="0" applyBorder="0" applyProtection="0"/>
    <xf numFmtId="0" fontId="5" fillId="17" borderId="0" applyNumberFormat="0" applyBorder="0" applyProtection="0"/>
    <xf numFmtId="0" fontId="5" fillId="17" borderId="0" applyNumberFormat="0" applyBorder="0" applyProtection="0"/>
    <xf numFmtId="0" fontId="5" fillId="17" borderId="0" applyNumberFormat="0" applyBorder="0" applyProtection="0"/>
    <xf numFmtId="0" fontId="5" fillId="17" borderId="0" applyNumberFormat="0" applyBorder="0" applyProtection="0"/>
    <xf numFmtId="0" fontId="5" fillId="44" borderId="0" applyNumberFormat="0" applyBorder="0" applyProtection="0"/>
    <xf numFmtId="0" fontId="7" fillId="38" borderId="0" applyNumberFormat="0" applyBorder="0" applyProtection="0"/>
    <xf numFmtId="0" fontId="7" fillId="48" borderId="0" applyNumberFormat="0" applyBorder="0" applyProtection="0"/>
    <xf numFmtId="0" fontId="7" fillId="48" borderId="0" applyNumberFormat="0" applyBorder="0" applyProtection="0"/>
    <xf numFmtId="0" fontId="7" fillId="48" borderId="0" applyNumberFormat="0" applyBorder="0" applyProtection="0"/>
    <xf numFmtId="0" fontId="7" fillId="48" borderId="0" applyNumberFormat="0" applyBorder="0" applyProtection="0"/>
    <xf numFmtId="0" fontId="7" fillId="48" borderId="0" applyNumberFormat="0" applyBorder="0" applyProtection="0"/>
    <xf numFmtId="0" fontId="7" fillId="46" borderId="0" applyNumberFormat="0" applyBorder="0" applyProtection="0"/>
    <xf numFmtId="0" fontId="7" fillId="26" borderId="0" applyNumberFormat="0" applyBorder="0" applyProtection="0"/>
    <xf numFmtId="0" fontId="5" fillId="44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2" borderId="0" applyNumberFormat="0" applyBorder="0" applyProtection="0"/>
    <xf numFmtId="0" fontId="5" fillId="44" borderId="0" applyNumberFormat="0" applyBorder="0" applyProtection="0"/>
    <xf numFmtId="0" fontId="5" fillId="38" borderId="0" applyNumberFormat="0" applyBorder="0" applyProtection="0"/>
    <xf numFmtId="0" fontId="5" fillId="45" borderId="0" applyNumberFormat="0" applyBorder="0" applyProtection="0"/>
    <xf numFmtId="0" fontId="5" fillId="45" borderId="0" applyNumberFormat="0" applyBorder="0" applyProtection="0"/>
    <xf numFmtId="0" fontId="5" fillId="45" borderId="0" applyNumberFormat="0" applyBorder="0" applyProtection="0"/>
    <xf numFmtId="0" fontId="5" fillId="45" borderId="0" applyNumberFormat="0" applyBorder="0" applyProtection="0"/>
    <xf numFmtId="0" fontId="5" fillId="45" borderId="0" applyNumberFormat="0" applyBorder="0" applyProtection="0"/>
    <xf numFmtId="0" fontId="5" fillId="38" borderId="0" applyNumberFormat="0" applyBorder="0" applyProtection="0"/>
    <xf numFmtId="0" fontId="7" fillId="38" borderId="0" applyNumberFormat="0" applyBorder="0" applyProtection="0"/>
    <xf numFmtId="0" fontId="7" fillId="44" borderId="0" applyNumberFormat="0" applyBorder="0" applyProtection="0"/>
    <xf numFmtId="0" fontId="7" fillId="44" borderId="0" applyNumberFormat="0" applyBorder="0" applyProtection="0"/>
    <xf numFmtId="0" fontId="7" fillId="44" borderId="0" applyNumberFormat="0" applyBorder="0" applyProtection="0"/>
    <xf numFmtId="0" fontId="7" fillId="44" borderId="0" applyNumberFormat="0" applyBorder="0" applyProtection="0"/>
    <xf numFmtId="0" fontId="7" fillId="44" borderId="0" applyNumberFormat="0" applyBorder="0" applyProtection="0"/>
    <xf numFmtId="0" fontId="7" fillId="49" borderId="0" applyNumberFormat="0" applyBorder="0" applyProtection="0"/>
    <xf numFmtId="0" fontId="7" fillId="27" borderId="0" applyNumberFormat="0" applyBorder="0" applyProtection="0"/>
    <xf numFmtId="0" fontId="5" fillId="15" borderId="0" applyNumberFormat="0" applyBorder="0" applyProtection="0"/>
    <xf numFmtId="0" fontId="5" fillId="7" borderId="0" applyNumberFormat="0" applyBorder="0" applyProtection="0"/>
    <xf numFmtId="0" fontId="5" fillId="7" borderId="0" applyNumberFormat="0" applyBorder="0" applyProtection="0"/>
    <xf numFmtId="0" fontId="5" fillId="7" borderId="0" applyNumberFormat="0" applyBorder="0" applyProtection="0"/>
    <xf numFmtId="0" fontId="5" fillId="7" borderId="0" applyNumberFormat="0" applyBorder="0" applyProtection="0"/>
    <xf numFmtId="0" fontId="5" fillId="7" borderId="0" applyNumberFormat="0" applyBorder="0" applyProtection="0"/>
    <xf numFmtId="0" fontId="5" fillId="15" borderId="0" applyNumberFormat="0" applyBorder="0" applyProtection="0"/>
    <xf numFmtId="0" fontId="5" fillId="37" borderId="0" applyNumberFormat="0" applyBorder="0" applyProtection="0"/>
    <xf numFmtId="0" fontId="7" fillId="37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40" borderId="0" applyNumberFormat="0" applyBorder="0" applyProtection="0"/>
    <xf numFmtId="0" fontId="7" fillId="50" borderId="0" applyNumberFormat="0" applyBorder="0" applyProtection="0"/>
    <xf numFmtId="0" fontId="5" fillId="51" borderId="0" applyNumberFormat="0" applyBorder="0" applyProtection="0"/>
    <xf numFmtId="0" fontId="5" fillId="4" borderId="0" applyNumberFormat="0" applyBorder="0" applyProtection="0"/>
    <xf numFmtId="0" fontId="5" fillId="8" borderId="0" applyNumberFormat="0" applyBorder="0" applyProtection="0"/>
    <xf numFmtId="0" fontId="5" fillId="8" borderId="0" applyNumberFormat="0" applyBorder="0" applyProtection="0"/>
    <xf numFmtId="0" fontId="5" fillId="8" borderId="0" applyNumberFormat="0" applyBorder="0" applyProtection="0"/>
    <xf numFmtId="0" fontId="5" fillId="8" borderId="0" applyNumberFormat="0" applyBorder="0" applyProtection="0"/>
    <xf numFmtId="0" fontId="5" fillId="8" borderId="0" applyNumberFormat="0" applyBorder="0" applyProtection="0"/>
    <xf numFmtId="0" fontId="5" fillId="4" borderId="0" applyNumberFormat="0" applyBorder="0" applyProtection="0"/>
    <xf numFmtId="0" fontId="7" fillId="8" borderId="0" applyNumberFormat="0" applyBorder="0" applyProtection="0"/>
    <xf numFmtId="0" fontId="7" fillId="18" borderId="0" applyNumberFormat="0" applyBorder="0" applyProtection="0"/>
    <xf numFmtId="0" fontId="7" fillId="18" borderId="0" applyNumberFormat="0" applyBorder="0" applyProtection="0"/>
    <xf numFmtId="0" fontId="7" fillId="18" borderId="0" applyNumberFormat="0" applyBorder="0" applyProtection="0"/>
    <xf numFmtId="0" fontId="7" fillId="18" borderId="0" applyNumberFormat="0" applyBorder="0" applyProtection="0"/>
    <xf numFmtId="0" fontId="7" fillId="18" borderId="0" applyNumberFormat="0" applyBorder="0" applyProtection="0"/>
    <xf numFmtId="0" fontId="7" fillId="50" borderId="0" applyNumberFormat="0" applyBorder="0" applyProtection="0"/>
    <xf numFmtId="0" fontId="2" fillId="0" borderId="0"/>
    <xf numFmtId="49" fontId="5" fillId="5" borderId="2">
      <alignment horizontal="left" vertical="top"/>
      <protection locked="0"/>
    </xf>
    <xf numFmtId="49" fontId="5" fillId="5" borderId="2">
      <alignment horizontal="left" vertical="top"/>
      <protection locked="0"/>
    </xf>
    <xf numFmtId="49" fontId="5" fillId="0" borderId="2">
      <alignment horizontal="left" vertical="top"/>
      <protection locked="0"/>
    </xf>
    <xf numFmtId="49" fontId="5" fillId="0" borderId="2">
      <alignment horizontal="left" vertical="top"/>
      <protection locked="0"/>
    </xf>
    <xf numFmtId="49" fontId="5" fillId="52" borderId="2">
      <alignment horizontal="left" vertical="top"/>
      <protection locked="0"/>
    </xf>
    <xf numFmtId="49" fontId="5" fillId="52" borderId="2">
      <alignment horizontal="left" vertical="top"/>
      <protection locked="0"/>
    </xf>
    <xf numFmtId="0" fontId="5" fillId="0" borderId="0">
      <alignment horizontal="left" vertical="top" wrapText="1"/>
    </xf>
    <xf numFmtId="0" fontId="9" fillId="0" borderId="2">
      <alignment horizontal="left" vertical="top" wrapText="1"/>
    </xf>
    <xf numFmtId="49" fontId="2" fillId="0" borderId="0">
      <alignment horizontal="left" vertical="top" wrapText="1"/>
      <protection locked="0"/>
    </xf>
    <xf numFmtId="0" fontId="10" fillId="0" borderId="0">
      <alignment horizontal="left" vertical="top" wrapText="1"/>
    </xf>
    <xf numFmtId="49" fontId="2" fillId="0" borderId="2">
      <alignment horizontal="center" vertical="top" wrapText="1"/>
      <protection locked="0"/>
    </xf>
    <xf numFmtId="49" fontId="2" fillId="0" borderId="2">
      <alignment horizontal="center" vertical="top" wrapText="1"/>
      <protection locked="0"/>
    </xf>
    <xf numFmtId="49" fontId="5" fillId="0" borderId="0">
      <alignment horizontal="right" vertical="top"/>
      <protection locked="0"/>
    </xf>
    <xf numFmtId="49" fontId="5" fillId="5" borderId="2">
      <alignment horizontal="right" vertical="top"/>
      <protection locked="0"/>
    </xf>
    <xf numFmtId="49" fontId="5" fillId="5" borderId="2">
      <alignment horizontal="right" vertical="top"/>
      <protection locked="0"/>
    </xf>
    <xf numFmtId="0" fontId="5" fillId="5" borderId="2">
      <alignment horizontal="right" vertical="top"/>
      <protection locked="0"/>
    </xf>
    <xf numFmtId="0" fontId="5" fillId="5" borderId="2">
      <alignment horizontal="right" vertical="top"/>
      <protection locked="0"/>
    </xf>
    <xf numFmtId="49" fontId="5" fillId="0" borderId="2">
      <alignment horizontal="right" vertical="top"/>
      <protection locked="0"/>
    </xf>
    <xf numFmtId="49" fontId="5" fillId="0" borderId="2">
      <alignment horizontal="right" vertical="top"/>
      <protection locked="0"/>
    </xf>
    <xf numFmtId="0" fontId="5" fillId="0" borderId="2">
      <alignment horizontal="right" vertical="top"/>
      <protection locked="0"/>
    </xf>
    <xf numFmtId="0" fontId="5" fillId="0" borderId="2">
      <alignment horizontal="right" vertical="top"/>
      <protection locked="0"/>
    </xf>
    <xf numFmtId="49" fontId="5" fillId="52" borderId="2">
      <alignment horizontal="right" vertical="top"/>
      <protection locked="0"/>
    </xf>
    <xf numFmtId="49" fontId="5" fillId="52" borderId="2">
      <alignment horizontal="right" vertical="top"/>
      <protection locked="0"/>
    </xf>
    <xf numFmtId="0" fontId="5" fillId="52" borderId="2">
      <alignment horizontal="right" vertical="top"/>
      <protection locked="0"/>
    </xf>
    <xf numFmtId="0" fontId="5" fillId="52" borderId="2">
      <alignment horizontal="right" vertical="top"/>
      <protection locked="0"/>
    </xf>
    <xf numFmtId="49" fontId="2" fillId="0" borderId="0">
      <alignment horizontal="right" vertical="top" wrapText="1"/>
      <protection locked="0"/>
    </xf>
    <xf numFmtId="0" fontId="10" fillId="0" borderId="0">
      <alignment horizontal="right" vertical="top" wrapText="1"/>
    </xf>
    <xf numFmtId="49" fontId="2" fillId="0" borderId="0">
      <alignment horizontal="center" vertical="top" wrapText="1"/>
      <protection locked="0"/>
    </xf>
    <xf numFmtId="0" fontId="9" fillId="0" borderId="2">
      <alignment horizontal="center" vertical="top" wrapText="1"/>
    </xf>
    <xf numFmtId="49" fontId="5" fillId="0" borderId="2">
      <alignment horizontal="center" vertical="top" wrapText="1"/>
      <protection locked="0"/>
    </xf>
    <xf numFmtId="49" fontId="5" fillId="0" borderId="2">
      <alignment horizontal="center" vertical="top" wrapText="1"/>
      <protection locked="0"/>
    </xf>
    <xf numFmtId="0" fontId="5" fillId="0" borderId="2">
      <alignment horizontal="center" vertical="top" wrapText="1"/>
      <protection locked="0"/>
    </xf>
    <xf numFmtId="0" fontId="5" fillId="0" borderId="2">
      <alignment horizontal="center" vertical="top" wrapText="1"/>
      <protection locked="0"/>
    </xf>
    <xf numFmtId="0" fontId="11" fillId="4" borderId="0" applyNumberFormat="0" applyBorder="0" applyProtection="0"/>
    <xf numFmtId="164" fontId="3" fillId="0" borderId="0" applyFill="0" applyBorder="0"/>
    <xf numFmtId="165" fontId="3" fillId="0" borderId="0" applyFill="0" applyBorder="0"/>
    <xf numFmtId="166" fontId="3" fillId="0" borderId="0" applyFill="0" applyBorder="0"/>
    <xf numFmtId="167" fontId="3" fillId="0" borderId="0" applyFill="0" applyBorder="0"/>
    <xf numFmtId="168" fontId="3" fillId="0" borderId="0" applyFill="0" applyBorder="0"/>
    <xf numFmtId="164" fontId="3" fillId="0" borderId="0" applyFill="0" applyBorder="0"/>
    <xf numFmtId="169" fontId="3" fillId="0" borderId="0" applyFill="0" applyBorder="0"/>
    <xf numFmtId="165" fontId="3" fillId="0" borderId="0" applyFill="0" applyBorder="0"/>
    <xf numFmtId="0" fontId="12" fillId="38" borderId="1" applyNumberFormat="0" applyProtection="0"/>
    <xf numFmtId="0" fontId="13" fillId="45" borderId="3" applyNumberFormat="0" applyProtection="0"/>
    <xf numFmtId="164" fontId="3" fillId="0" borderId="0" applyFont="0" applyFill="0" applyBorder="0" applyProtection="0"/>
    <xf numFmtId="170" fontId="5" fillId="0" borderId="0" applyFont="0" applyFill="0" applyBorder="0" applyProtection="0"/>
    <xf numFmtId="170" fontId="2" fillId="0" borderId="0" applyFont="0" applyFill="0" applyBorder="0" applyProtection="0"/>
    <xf numFmtId="165" fontId="3" fillId="0" borderId="0" applyFont="0" applyFill="0" applyBorder="0" applyProtection="0"/>
    <xf numFmtId="0" fontId="2" fillId="0" borderId="0"/>
    <xf numFmtId="0" fontId="2" fillId="0" borderId="0"/>
    <xf numFmtId="14" fontId="3" fillId="0" borderId="0" applyFill="0" applyBorder="0"/>
    <xf numFmtId="0" fontId="14" fillId="0" borderId="0" applyNumberFormat="0" applyFill="0" applyBorder="0" applyProtection="0"/>
    <xf numFmtId="171" fontId="3" fillId="0" borderId="0" applyFont="0" applyFill="0" applyBorder="0" applyProtection="0"/>
    <xf numFmtId="172" fontId="3" fillId="0" borderId="0" applyFont="0" applyFill="0" applyBorder="0" applyProtection="0"/>
    <xf numFmtId="0" fontId="15" fillId="53" borderId="0" applyNumberFormat="0" applyBorder="0" applyProtection="0"/>
    <xf numFmtId="0" fontId="15" fillId="54" borderId="0" applyNumberFormat="0" applyBorder="0" applyProtection="0"/>
    <xf numFmtId="0" fontId="15" fillId="54" borderId="0" applyNumberFormat="0" applyBorder="0" applyProtection="0"/>
    <xf numFmtId="0" fontId="15" fillId="54" borderId="0" applyNumberFormat="0" applyBorder="0" applyProtection="0"/>
    <xf numFmtId="0" fontId="15" fillId="54" borderId="0" applyNumberFormat="0" applyBorder="0" applyProtection="0"/>
    <xf numFmtId="0" fontId="15" fillId="54" borderId="0" applyNumberFormat="0" applyBorder="0" applyProtection="0"/>
    <xf numFmtId="0" fontId="15" fillId="55" borderId="0" applyNumberFormat="0" applyBorder="0" applyProtection="0"/>
    <xf numFmtId="0" fontId="15" fillId="56" borderId="0" applyNumberFormat="0" applyBorder="0" applyProtection="0"/>
    <xf numFmtId="0" fontId="15" fillId="56" borderId="0" applyNumberFormat="0" applyBorder="0" applyProtection="0"/>
    <xf numFmtId="0" fontId="15" fillId="56" borderId="0" applyNumberFormat="0" applyBorder="0" applyProtection="0"/>
    <xf numFmtId="0" fontId="15" fillId="56" borderId="0" applyNumberFormat="0" applyBorder="0" applyProtection="0"/>
    <xf numFmtId="0" fontId="15" fillId="56" borderId="0" applyNumberFormat="0" applyBorder="0" applyProtection="0"/>
    <xf numFmtId="0" fontId="15" fillId="57" borderId="0" applyNumberFormat="0" applyBorder="0" applyProtection="0"/>
    <xf numFmtId="164" fontId="16" fillId="0" borderId="0" applyFill="0" applyBorder="0"/>
    <xf numFmtId="165" fontId="16" fillId="0" borderId="0" applyFill="0" applyBorder="0"/>
    <xf numFmtId="164" fontId="16" fillId="0" borderId="0" applyFill="0" applyBorder="0"/>
    <xf numFmtId="169" fontId="16" fillId="0" borderId="0" applyFill="0" applyBorder="0"/>
    <xf numFmtId="165" fontId="16" fillId="0" borderId="0" applyFill="0" applyBorder="0"/>
    <xf numFmtId="0" fontId="17" fillId="0" borderId="0" applyFont="0" applyFill="0" applyBorder="0" applyProtection="0"/>
    <xf numFmtId="173" fontId="18" fillId="0" borderId="0"/>
    <xf numFmtId="0" fontId="19" fillId="0" borderId="0" applyNumberFormat="0" applyFill="0" applyBorder="0" applyProtection="0"/>
    <xf numFmtId="0" fontId="20" fillId="5" borderId="0" applyNumberFormat="0" applyBorder="0" applyProtection="0"/>
    <xf numFmtId="0" fontId="5" fillId="17" borderId="0" applyNumberFormat="0" applyBorder="0" applyProtection="0"/>
    <xf numFmtId="0" fontId="5" fillId="17" borderId="0" applyNumberFormat="0" applyBorder="0" applyProtection="0"/>
    <xf numFmtId="0" fontId="5" fillId="17" borderId="0" applyNumberFormat="0" applyBorder="0" applyProtection="0"/>
    <xf numFmtId="0" fontId="5" fillId="17" borderId="0" applyNumberFormat="0" applyBorder="0" applyProtection="0"/>
    <xf numFmtId="0" fontId="21" fillId="0" borderId="4" applyNumberFormat="0" applyProtection="0">
      <alignment horizontal="left" vertical="center"/>
    </xf>
    <xf numFmtId="0" fontId="21" fillId="0" borderId="5">
      <alignment horizontal="left" vertical="center"/>
    </xf>
    <xf numFmtId="0" fontId="22" fillId="0" borderId="6" applyNumberFormat="0" applyFill="0" applyProtection="0"/>
    <xf numFmtId="0" fontId="23" fillId="0" borderId="7" applyNumberFormat="0" applyFill="0" applyProtection="0"/>
    <xf numFmtId="0" fontId="24" fillId="0" borderId="8" applyNumberFormat="0" applyFill="0" applyProtection="0"/>
    <xf numFmtId="0" fontId="24" fillId="0" borderId="0" applyNumberFormat="0" applyFill="0" applyBorder="0" applyProtection="0"/>
    <xf numFmtId="0" fontId="25" fillId="8" borderId="1" applyNumberFormat="0" applyProtection="0"/>
    <xf numFmtId="164" fontId="26" fillId="0" borderId="0" applyFill="0" applyBorder="0"/>
    <xf numFmtId="165" fontId="26" fillId="0" borderId="0" applyFill="0" applyBorder="0"/>
    <xf numFmtId="164" fontId="26" fillId="0" borderId="0" applyFill="0" applyBorder="0"/>
    <xf numFmtId="169" fontId="26" fillId="0" borderId="0" applyFill="0" applyBorder="0"/>
    <xf numFmtId="165" fontId="26" fillId="0" borderId="0" applyFill="0" applyBorder="0"/>
    <xf numFmtId="0" fontId="27" fillId="0" borderId="9" applyNumberFormat="0" applyFill="0" applyProtection="0"/>
    <xf numFmtId="0" fontId="2" fillId="0" borderId="0"/>
    <xf numFmtId="0" fontId="28" fillId="58" borderId="0" applyNumberFormat="0" applyBorder="0" applyProtection="0"/>
    <xf numFmtId="0" fontId="20" fillId="8" borderId="0" applyNumberFormat="0" applyBorder="0" applyProtection="0"/>
    <xf numFmtId="0" fontId="20" fillId="8" borderId="0" applyNumberFormat="0" applyBorder="0" applyProtection="0"/>
    <xf numFmtId="0" fontId="20" fillId="8" borderId="0" applyNumberFormat="0" applyBorder="0" applyProtection="0"/>
    <xf numFmtId="0" fontId="20" fillId="8" borderId="0" applyNumberFormat="0" applyBorder="0" applyProtection="0"/>
    <xf numFmtId="0" fontId="5" fillId="0" borderId="10"/>
    <xf numFmtId="0" fontId="29" fillId="0" borderId="0"/>
    <xf numFmtId="0" fontId="5" fillId="0" borderId="0"/>
    <xf numFmtId="0" fontId="10" fillId="47" borderId="0"/>
    <xf numFmtId="0" fontId="10" fillId="47" borderId="0"/>
    <xf numFmtId="0" fontId="2" fillId="0" borderId="0"/>
    <xf numFmtId="0" fontId="1" fillId="0" borderId="0"/>
    <xf numFmtId="0" fontId="5" fillId="51" borderId="11" applyNumberFormat="0" applyFont="0" applyProtection="0"/>
    <xf numFmtId="0" fontId="10" fillId="51" borderId="12" applyNumberFormat="0" applyFont="0" applyProtection="0"/>
    <xf numFmtId="0" fontId="10" fillId="51" borderId="12" applyNumberFormat="0" applyFont="0" applyProtection="0"/>
    <xf numFmtId="0" fontId="10" fillId="51" borderId="12" applyNumberFormat="0" applyFont="0" applyProtection="0"/>
    <xf numFmtId="0" fontId="10" fillId="51" borderId="12" applyNumberFormat="0" applyFont="0" applyProtection="0"/>
    <xf numFmtId="0" fontId="30" fillId="38" borderId="13" applyNumberFormat="0" applyProtection="0"/>
    <xf numFmtId="168" fontId="3" fillId="0" borderId="0" applyFont="0" applyFill="0" applyBorder="0" applyProtection="0"/>
    <xf numFmtId="174" fontId="3" fillId="0" borderId="0" applyFont="0" applyFill="0" applyBorder="0" applyProtection="0"/>
    <xf numFmtId="9" fontId="5" fillId="0" borderId="0" applyFont="0" applyFill="0" applyBorder="0" applyProtection="0"/>
    <xf numFmtId="9" fontId="2" fillId="0" borderId="0" applyFont="0" applyFill="0" applyBorder="0" applyProtection="0"/>
    <xf numFmtId="164" fontId="31" fillId="0" borderId="0" applyFill="0" applyBorder="0"/>
    <xf numFmtId="165" fontId="31" fillId="0" borderId="0" applyFill="0" applyBorder="0"/>
    <xf numFmtId="164" fontId="31" fillId="0" borderId="0" applyFill="0" applyBorder="0"/>
    <xf numFmtId="169" fontId="31" fillId="0" borderId="0" applyFill="0" applyBorder="0"/>
    <xf numFmtId="165" fontId="31" fillId="0" borderId="0" applyFill="0" applyBorder="0"/>
    <xf numFmtId="4" fontId="3" fillId="58" borderId="13" applyNumberFormat="0" applyProtection="0">
      <alignment vertical="center"/>
    </xf>
    <xf numFmtId="4" fontId="10" fillId="58" borderId="12" applyNumberFormat="0" applyProtection="0">
      <alignment vertical="center"/>
    </xf>
    <xf numFmtId="4" fontId="10" fillId="58" borderId="12" applyNumberFormat="0" applyProtection="0">
      <alignment vertical="center"/>
    </xf>
    <xf numFmtId="4" fontId="10" fillId="58" borderId="12" applyNumberFormat="0" applyProtection="0">
      <alignment vertical="center"/>
    </xf>
    <xf numFmtId="4" fontId="10" fillId="58" borderId="12" applyNumberFormat="0" applyProtection="0">
      <alignment vertical="center"/>
    </xf>
    <xf numFmtId="4" fontId="10" fillId="58" borderId="12" applyNumberFormat="0" applyProtection="0">
      <alignment vertical="center"/>
    </xf>
    <xf numFmtId="4" fontId="16" fillId="58" borderId="13" applyNumberFormat="0" applyProtection="0">
      <alignment vertical="center"/>
    </xf>
    <xf numFmtId="4" fontId="5" fillId="58" borderId="12" applyNumberFormat="0" applyProtection="0">
      <alignment vertical="center"/>
    </xf>
    <xf numFmtId="4" fontId="5" fillId="58" borderId="12" applyNumberFormat="0" applyProtection="0">
      <alignment vertical="center"/>
    </xf>
    <xf numFmtId="4" fontId="5" fillId="58" borderId="12" applyNumberFormat="0" applyProtection="0">
      <alignment vertical="center"/>
    </xf>
    <xf numFmtId="4" fontId="5" fillId="58" borderId="12" applyNumberFormat="0" applyProtection="0">
      <alignment vertical="center"/>
    </xf>
    <xf numFmtId="4" fontId="5" fillId="58" borderId="12" applyNumberFormat="0" applyProtection="0">
      <alignment vertical="center"/>
    </xf>
    <xf numFmtId="4" fontId="3" fillId="58" borderId="13" applyNumberFormat="0" applyProtection="0">
      <alignment horizontal="left" vertical="center" indent="1"/>
    </xf>
    <xf numFmtId="4" fontId="10" fillId="58" borderId="12" applyNumberFormat="0" applyProtection="0">
      <alignment horizontal="left" vertical="center" indent="1"/>
    </xf>
    <xf numFmtId="4" fontId="10" fillId="58" borderId="12" applyNumberFormat="0" applyProtection="0">
      <alignment horizontal="left" vertical="center" indent="1"/>
    </xf>
    <xf numFmtId="4" fontId="10" fillId="58" borderId="12" applyNumberFormat="0" applyProtection="0">
      <alignment horizontal="left" vertical="center" indent="1"/>
    </xf>
    <xf numFmtId="4" fontId="10" fillId="58" borderId="12" applyNumberFormat="0" applyProtection="0">
      <alignment horizontal="left" vertical="center" indent="1"/>
    </xf>
    <xf numFmtId="4" fontId="10" fillId="58" borderId="12" applyNumberFormat="0" applyProtection="0">
      <alignment horizontal="left" vertical="center" indent="1"/>
    </xf>
    <xf numFmtId="4" fontId="3" fillId="58" borderId="13" applyNumberFormat="0" applyProtection="0">
      <alignment horizontal="left" vertical="center" indent="1"/>
    </xf>
    <xf numFmtId="0" fontId="5" fillId="58" borderId="14" applyNumberFormat="0" applyProtection="0">
      <alignment horizontal="left" vertical="top" indent="1"/>
    </xf>
    <xf numFmtId="0" fontId="5" fillId="58" borderId="14" applyNumberFormat="0" applyProtection="0">
      <alignment horizontal="left" vertical="top" indent="1"/>
    </xf>
    <xf numFmtId="0" fontId="5" fillId="58" borderId="14" applyNumberFormat="0" applyProtection="0">
      <alignment horizontal="left" vertical="top" indent="1"/>
    </xf>
    <xf numFmtId="0" fontId="5" fillId="58" borderId="14" applyNumberFormat="0" applyProtection="0">
      <alignment horizontal="left" vertical="top" indent="1"/>
    </xf>
    <xf numFmtId="0" fontId="5" fillId="58" borderId="14" applyNumberFormat="0" applyProtection="0">
      <alignment horizontal="left" vertical="top" indent="1"/>
    </xf>
    <xf numFmtId="0" fontId="32" fillId="2" borderId="15" applyNumberFormat="0" applyProtection="0">
      <alignment horizontal="center" vertical="center" wrapTex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3" fillId="4" borderId="13" applyNumberFormat="0" applyProtection="0">
      <alignment horizontal="right" vertical="center"/>
    </xf>
    <xf numFmtId="4" fontId="10" fillId="4" borderId="12" applyNumberFormat="0" applyProtection="0">
      <alignment horizontal="right" vertical="center"/>
    </xf>
    <xf numFmtId="4" fontId="10" fillId="4" borderId="12" applyNumberFormat="0" applyProtection="0">
      <alignment horizontal="right" vertical="center"/>
    </xf>
    <xf numFmtId="4" fontId="10" fillId="4" borderId="12" applyNumberFormat="0" applyProtection="0">
      <alignment horizontal="right" vertical="center"/>
    </xf>
    <xf numFmtId="4" fontId="10" fillId="4" borderId="12" applyNumberFormat="0" applyProtection="0">
      <alignment horizontal="right" vertical="center"/>
    </xf>
    <xf numFmtId="4" fontId="10" fillId="4" borderId="12" applyNumberFormat="0" applyProtection="0">
      <alignment horizontal="right" vertical="center"/>
    </xf>
    <xf numFmtId="4" fontId="3" fillId="16" borderId="13" applyNumberFormat="0" applyProtection="0">
      <alignment horizontal="right" vertical="center"/>
    </xf>
    <xf numFmtId="4" fontId="10" fillId="59" borderId="12" applyNumberFormat="0" applyProtection="0">
      <alignment horizontal="right" vertical="center"/>
    </xf>
    <xf numFmtId="4" fontId="10" fillId="59" borderId="12" applyNumberFormat="0" applyProtection="0">
      <alignment horizontal="right" vertical="center"/>
    </xf>
    <xf numFmtId="4" fontId="10" fillId="59" borderId="12" applyNumberFormat="0" applyProtection="0">
      <alignment horizontal="right" vertical="center"/>
    </xf>
    <xf numFmtId="4" fontId="10" fillId="59" borderId="12" applyNumberFormat="0" applyProtection="0">
      <alignment horizontal="right" vertical="center"/>
    </xf>
    <xf numFmtId="4" fontId="10" fillId="59" borderId="12" applyNumberFormat="0" applyProtection="0">
      <alignment horizontal="right" vertical="center"/>
    </xf>
    <xf numFmtId="4" fontId="3" fillId="42" borderId="13" applyNumberFormat="0" applyProtection="0">
      <alignment horizontal="right" vertical="center"/>
    </xf>
    <xf numFmtId="4" fontId="10" fillId="42" borderId="2" applyNumberFormat="0" applyProtection="0">
      <alignment horizontal="right" vertical="center"/>
    </xf>
    <xf numFmtId="4" fontId="10" fillId="42" borderId="2" applyNumberFormat="0" applyProtection="0">
      <alignment horizontal="right" vertical="center"/>
    </xf>
    <xf numFmtId="4" fontId="10" fillId="42" borderId="2" applyNumberFormat="0" applyProtection="0">
      <alignment horizontal="right" vertical="center"/>
    </xf>
    <xf numFmtId="4" fontId="10" fillId="42" borderId="2" applyNumberFormat="0" applyProtection="0">
      <alignment horizontal="right" vertical="center"/>
    </xf>
    <xf numFmtId="4" fontId="10" fillId="42" borderId="2" applyNumberFormat="0" applyProtection="0">
      <alignment horizontal="right" vertical="center"/>
    </xf>
    <xf numFmtId="4" fontId="3" fillId="18" borderId="13" applyNumberFormat="0" applyProtection="0">
      <alignment horizontal="right" vertical="center"/>
    </xf>
    <xf numFmtId="4" fontId="10" fillId="18" borderId="12" applyNumberFormat="0" applyProtection="0">
      <alignment horizontal="right" vertical="center"/>
    </xf>
    <xf numFmtId="4" fontId="10" fillId="18" borderId="12" applyNumberFormat="0" applyProtection="0">
      <alignment horizontal="right" vertical="center"/>
    </xf>
    <xf numFmtId="4" fontId="10" fillId="18" borderId="12" applyNumberFormat="0" applyProtection="0">
      <alignment horizontal="right" vertical="center"/>
    </xf>
    <xf numFmtId="4" fontId="10" fillId="18" borderId="12" applyNumberFormat="0" applyProtection="0">
      <alignment horizontal="right" vertical="center"/>
    </xf>
    <xf numFmtId="4" fontId="10" fillId="18" borderId="12" applyNumberFormat="0" applyProtection="0">
      <alignment horizontal="right" vertical="center"/>
    </xf>
    <xf numFmtId="4" fontId="3" fillId="28" borderId="13" applyNumberFormat="0" applyProtection="0">
      <alignment horizontal="right" vertical="center"/>
    </xf>
    <xf numFmtId="4" fontId="10" fillId="28" borderId="12" applyNumberFormat="0" applyProtection="0">
      <alignment horizontal="right" vertical="center"/>
    </xf>
    <xf numFmtId="4" fontId="10" fillId="28" borderId="12" applyNumberFormat="0" applyProtection="0">
      <alignment horizontal="right" vertical="center"/>
    </xf>
    <xf numFmtId="4" fontId="10" fillId="28" borderId="12" applyNumberFormat="0" applyProtection="0">
      <alignment horizontal="right" vertical="center"/>
    </xf>
    <xf numFmtId="4" fontId="10" fillId="28" borderId="12" applyNumberFormat="0" applyProtection="0">
      <alignment horizontal="right" vertical="center"/>
    </xf>
    <xf numFmtId="4" fontId="10" fillId="28" borderId="12" applyNumberFormat="0" applyProtection="0">
      <alignment horizontal="right" vertical="center"/>
    </xf>
    <xf numFmtId="4" fontId="3" fillId="50" borderId="13" applyNumberFormat="0" applyProtection="0">
      <alignment horizontal="right" vertical="center"/>
    </xf>
    <xf numFmtId="4" fontId="10" fillId="50" borderId="12" applyNumberFormat="0" applyProtection="0">
      <alignment horizontal="right" vertical="center"/>
    </xf>
    <xf numFmtId="4" fontId="10" fillId="50" borderId="12" applyNumberFormat="0" applyProtection="0">
      <alignment horizontal="right" vertical="center"/>
    </xf>
    <xf numFmtId="4" fontId="10" fillId="50" borderId="12" applyNumberFormat="0" applyProtection="0">
      <alignment horizontal="right" vertical="center"/>
    </xf>
    <xf numFmtId="4" fontId="10" fillId="50" borderId="12" applyNumberFormat="0" applyProtection="0">
      <alignment horizontal="right" vertical="center"/>
    </xf>
    <xf numFmtId="4" fontId="10" fillId="50" borderId="12" applyNumberFormat="0" applyProtection="0">
      <alignment horizontal="right" vertical="center"/>
    </xf>
    <xf numFmtId="4" fontId="3" fillId="46" borderId="13" applyNumberFormat="0" applyProtection="0">
      <alignment horizontal="right" vertical="center"/>
    </xf>
    <xf numFmtId="4" fontId="10" fillId="46" borderId="12" applyNumberFormat="0" applyProtection="0">
      <alignment horizontal="right" vertical="center"/>
    </xf>
    <xf numFmtId="4" fontId="10" fillId="46" borderId="12" applyNumberFormat="0" applyProtection="0">
      <alignment horizontal="right" vertical="center"/>
    </xf>
    <xf numFmtId="4" fontId="10" fillId="46" borderId="12" applyNumberFormat="0" applyProtection="0">
      <alignment horizontal="right" vertical="center"/>
    </xf>
    <xf numFmtId="4" fontId="10" fillId="46" borderId="12" applyNumberFormat="0" applyProtection="0">
      <alignment horizontal="right" vertical="center"/>
    </xf>
    <xf numFmtId="4" fontId="10" fillId="46" borderId="12" applyNumberFormat="0" applyProtection="0">
      <alignment horizontal="right" vertical="center"/>
    </xf>
    <xf numFmtId="4" fontId="3" fillId="48" borderId="13" applyNumberFormat="0" applyProtection="0">
      <alignment horizontal="right" vertical="center"/>
    </xf>
    <xf numFmtId="4" fontId="10" fillId="48" borderId="12" applyNumberFormat="0" applyProtection="0">
      <alignment horizontal="right" vertical="center"/>
    </xf>
    <xf numFmtId="4" fontId="10" fillId="48" borderId="12" applyNumberFormat="0" applyProtection="0">
      <alignment horizontal="right" vertical="center"/>
    </xf>
    <xf numFmtId="4" fontId="10" fillId="48" borderId="12" applyNumberFormat="0" applyProtection="0">
      <alignment horizontal="right" vertical="center"/>
    </xf>
    <xf numFmtId="4" fontId="10" fillId="48" borderId="12" applyNumberFormat="0" applyProtection="0">
      <alignment horizontal="right" vertical="center"/>
    </xf>
    <xf numFmtId="4" fontId="10" fillId="48" borderId="12" applyNumberFormat="0" applyProtection="0">
      <alignment horizontal="right" vertical="center"/>
    </xf>
    <xf numFmtId="4" fontId="3" fillId="17" borderId="13" applyNumberFormat="0" applyProtection="0">
      <alignment horizontal="right" vertical="center"/>
    </xf>
    <xf numFmtId="4" fontId="10" fillId="17" borderId="12" applyNumberFormat="0" applyProtection="0">
      <alignment horizontal="right" vertical="center"/>
    </xf>
    <xf numFmtId="4" fontId="10" fillId="17" borderId="12" applyNumberFormat="0" applyProtection="0">
      <alignment horizontal="right" vertical="center"/>
    </xf>
    <xf numFmtId="4" fontId="10" fillId="17" borderId="12" applyNumberFormat="0" applyProtection="0">
      <alignment horizontal="right" vertical="center"/>
    </xf>
    <xf numFmtId="4" fontId="10" fillId="17" borderId="12" applyNumberFormat="0" applyProtection="0">
      <alignment horizontal="right" vertical="center"/>
    </xf>
    <xf numFmtId="4" fontId="10" fillId="17" borderId="12" applyNumberFormat="0" applyProtection="0">
      <alignment horizontal="right" vertical="center"/>
    </xf>
    <xf numFmtId="4" fontId="9" fillId="60" borderId="13" applyNumberFormat="0" applyProtection="0">
      <alignment horizontal="left" vertical="center" indent="1"/>
    </xf>
    <xf numFmtId="4" fontId="10" fillId="61" borderId="2" applyNumberFormat="0" applyProtection="0">
      <alignment horizontal="left" vertical="center" indent="1"/>
    </xf>
    <xf numFmtId="4" fontId="10" fillId="61" borderId="2" applyNumberFormat="0" applyProtection="0">
      <alignment horizontal="left" vertical="center" indent="1"/>
    </xf>
    <xf numFmtId="4" fontId="10" fillId="61" borderId="2" applyNumberFormat="0" applyProtection="0">
      <alignment horizontal="left" vertical="center" indent="1"/>
    </xf>
    <xf numFmtId="4" fontId="10" fillId="61" borderId="2" applyNumberFormat="0" applyProtection="0">
      <alignment horizontal="left" vertical="center" indent="1"/>
    </xf>
    <xf numFmtId="4" fontId="10" fillId="61" borderId="2" applyNumberFormat="0" applyProtection="0">
      <alignment horizontal="left" vertical="center" indent="1"/>
    </xf>
    <xf numFmtId="4" fontId="3" fillId="43" borderId="16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21" fillId="37" borderId="0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4" fontId="3" fillId="37" borderId="2" applyNumberFormat="0" applyProtection="0">
      <alignment horizontal="left" vertical="center" indent="1"/>
    </xf>
    <xf numFmtId="0" fontId="3" fillId="2" borderId="15" applyNumberFormat="0" applyProtection="0">
      <alignment horizontal="left" vertical="center" indent="1"/>
    </xf>
    <xf numFmtId="4" fontId="10" fillId="44" borderId="12" applyNumberFormat="0" applyProtection="0">
      <alignment horizontal="right" vertical="center"/>
    </xf>
    <xf numFmtId="4" fontId="10" fillId="44" borderId="12" applyNumberFormat="0" applyProtection="0">
      <alignment horizontal="right" vertical="center"/>
    </xf>
    <xf numFmtId="4" fontId="10" fillId="44" borderId="12" applyNumberFormat="0" applyProtection="0">
      <alignment horizontal="right" vertical="center"/>
    </xf>
    <xf numFmtId="4" fontId="10" fillId="44" borderId="12" applyNumberFormat="0" applyProtection="0">
      <alignment horizontal="right" vertical="center"/>
    </xf>
    <xf numFmtId="4" fontId="10" fillId="44" borderId="12" applyNumberFormat="0" applyProtection="0">
      <alignment horizontal="right" vertical="center"/>
    </xf>
    <xf numFmtId="4" fontId="33" fillId="43" borderId="15" applyNumberFormat="0" applyProtection="0">
      <alignment horizontal="left" vertical="center" wrapText="1" indent="1"/>
    </xf>
    <xf numFmtId="4" fontId="10" fillId="7" borderId="2" applyNumberFormat="0" applyProtection="0">
      <alignment horizontal="left" vertical="center" indent="1"/>
    </xf>
    <xf numFmtId="4" fontId="10" fillId="7" borderId="2" applyNumberFormat="0" applyProtection="0">
      <alignment horizontal="left" vertical="center" indent="1"/>
    </xf>
    <xf numFmtId="4" fontId="10" fillId="7" borderId="2" applyNumberFormat="0" applyProtection="0">
      <alignment horizontal="left" vertical="center" indent="1"/>
    </xf>
    <xf numFmtId="4" fontId="10" fillId="7" borderId="2" applyNumberFormat="0" applyProtection="0">
      <alignment horizontal="left" vertical="center" indent="1"/>
    </xf>
    <xf numFmtId="4" fontId="10" fillId="7" borderId="2" applyNumberFormat="0" applyProtection="0">
      <alignment horizontal="left" vertical="center" indent="1"/>
    </xf>
    <xf numFmtId="4" fontId="33" fillId="62" borderId="15" applyNumberFormat="0" applyProtection="0">
      <alignment horizontal="left" vertical="center" wrapText="1" indent="1"/>
    </xf>
    <xf numFmtId="4" fontId="10" fillId="44" borderId="2" applyNumberFormat="0" applyProtection="0">
      <alignment horizontal="left" vertical="center" indent="1"/>
    </xf>
    <xf numFmtId="4" fontId="10" fillId="44" borderId="2" applyNumberFormat="0" applyProtection="0">
      <alignment horizontal="left" vertical="center" indent="1"/>
    </xf>
    <xf numFmtId="4" fontId="10" fillId="44" borderId="2" applyNumberFormat="0" applyProtection="0">
      <alignment horizontal="left" vertical="center" indent="1"/>
    </xf>
    <xf numFmtId="4" fontId="10" fillId="44" borderId="2" applyNumberFormat="0" applyProtection="0">
      <alignment horizontal="left" vertical="center" indent="1"/>
    </xf>
    <xf numFmtId="4" fontId="10" fillId="44" borderId="2" applyNumberFormat="0" applyProtection="0">
      <alignment horizontal="left" vertical="center" indent="1"/>
    </xf>
    <xf numFmtId="0" fontId="3" fillId="63" borderId="15" applyNumberFormat="0" applyProtection="0">
      <alignment horizontal="left" vertical="center" wrapText="1" indent="2"/>
    </xf>
    <xf numFmtId="0" fontId="10" fillId="38" borderId="12" applyNumberFormat="0" applyProtection="0">
      <alignment horizontal="left" vertical="center" indent="1"/>
    </xf>
    <xf numFmtId="0" fontId="10" fillId="38" borderId="12" applyNumberFormat="0" applyProtection="0">
      <alignment horizontal="left" vertical="center" indent="1"/>
    </xf>
    <xf numFmtId="0" fontId="10" fillId="38" borderId="12" applyNumberFormat="0" applyProtection="0">
      <alignment horizontal="left" vertical="center" indent="1"/>
    </xf>
    <xf numFmtId="0" fontId="10" fillId="38" borderId="12" applyNumberFormat="0" applyProtection="0">
      <alignment horizontal="left" vertical="center" indent="1"/>
    </xf>
    <xf numFmtId="0" fontId="10" fillId="38" borderId="12" applyNumberFormat="0" applyProtection="0">
      <alignment horizontal="left" vertical="center" indent="1"/>
    </xf>
    <xf numFmtId="0" fontId="10" fillId="38" borderId="12" applyNumberFormat="0" applyProtection="0">
      <alignment horizontal="left" vertical="center" indent="1"/>
    </xf>
    <xf numFmtId="0" fontId="3" fillId="37" borderId="14" applyNumberFormat="0" applyProtection="0">
      <alignment horizontal="left" vertical="center" indent="1"/>
    </xf>
    <xf numFmtId="0" fontId="9" fillId="62" borderId="15" applyNumberFormat="0" applyProtection="0">
      <alignment horizontal="center" vertical="center" wrapText="1"/>
    </xf>
    <xf numFmtId="0" fontId="10" fillId="37" borderId="14" applyNumberFormat="0" applyProtection="0">
      <alignment horizontal="left" vertical="top" indent="1"/>
    </xf>
    <xf numFmtId="0" fontId="10" fillId="37" borderId="14" applyNumberFormat="0" applyProtection="0">
      <alignment horizontal="left" vertical="top" indent="1"/>
    </xf>
    <xf numFmtId="0" fontId="10" fillId="37" borderId="14" applyNumberFormat="0" applyProtection="0">
      <alignment horizontal="left" vertical="top" indent="1"/>
    </xf>
    <xf numFmtId="0" fontId="10" fillId="37" borderId="14" applyNumberFormat="0" applyProtection="0">
      <alignment horizontal="left" vertical="top" indent="1"/>
    </xf>
    <xf numFmtId="0" fontId="10" fillId="37" borderId="14" applyNumberFormat="0" applyProtection="0">
      <alignment horizontal="left" vertical="top" indent="1"/>
    </xf>
    <xf numFmtId="0" fontId="10" fillId="37" borderId="14" applyNumberFormat="0" applyProtection="0">
      <alignment horizontal="left" vertical="top" indent="1"/>
    </xf>
    <xf numFmtId="0" fontId="10" fillId="37" borderId="14" applyNumberFormat="0" applyProtection="0">
      <alignment horizontal="left" vertical="top" indent="1"/>
    </xf>
    <xf numFmtId="0" fontId="10" fillId="37" borderId="14" applyNumberFormat="0" applyProtection="0">
      <alignment horizontal="left" vertical="top" indent="1"/>
    </xf>
    <xf numFmtId="0" fontId="3" fillId="37" borderId="14" applyNumberFormat="0" applyProtection="0">
      <alignment horizontal="left" vertical="top" indent="1"/>
    </xf>
    <xf numFmtId="0" fontId="3" fillId="64" borderId="15" applyNumberFormat="0" applyProtection="0">
      <alignment horizontal="left" vertical="center" wrapText="1" indent="4"/>
    </xf>
    <xf numFmtId="0" fontId="10" fillId="62" borderId="12" applyNumberFormat="0" applyProtection="0">
      <alignment horizontal="left" vertical="center" indent="1"/>
    </xf>
    <xf numFmtId="0" fontId="10" fillId="62" borderId="12" applyNumberFormat="0" applyProtection="0">
      <alignment horizontal="left" vertical="center" indent="1"/>
    </xf>
    <xf numFmtId="0" fontId="10" fillId="62" borderId="12" applyNumberFormat="0" applyProtection="0">
      <alignment horizontal="left" vertical="center" indent="1"/>
    </xf>
    <xf numFmtId="0" fontId="10" fillId="62" borderId="12" applyNumberFormat="0" applyProtection="0">
      <alignment horizontal="left" vertical="center" indent="1"/>
    </xf>
    <xf numFmtId="0" fontId="10" fillId="62" borderId="12" applyNumberFormat="0" applyProtection="0">
      <alignment horizontal="left" vertical="center" indent="1"/>
    </xf>
    <xf numFmtId="0" fontId="10" fillId="62" borderId="12" applyNumberFormat="0" applyProtection="0">
      <alignment horizontal="left" vertical="center" indent="1"/>
    </xf>
    <xf numFmtId="0" fontId="3" fillId="44" borderId="14" applyNumberFormat="0" applyProtection="0">
      <alignment horizontal="left" vertical="center" indent="1"/>
    </xf>
    <xf numFmtId="0" fontId="9" fillId="45" borderId="15" applyNumberFormat="0" applyProtection="0">
      <alignment horizontal="center" vertical="center" wrapTex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3" fillId="44" borderId="14" applyNumberFormat="0" applyProtection="0">
      <alignment horizontal="left" vertical="top" indent="1"/>
    </xf>
    <xf numFmtId="0" fontId="3" fillId="65" borderId="15" applyNumberFormat="0" applyProtection="0">
      <alignment horizontal="left" vertical="center" wrapText="1" indent="6"/>
    </xf>
    <xf numFmtId="0" fontId="10" fillId="15" borderId="12" applyNumberFormat="0" applyProtection="0">
      <alignment horizontal="left" vertical="center" indent="1"/>
    </xf>
    <xf numFmtId="0" fontId="10" fillId="15" borderId="12" applyNumberFormat="0" applyProtection="0">
      <alignment horizontal="left" vertical="center" indent="1"/>
    </xf>
    <xf numFmtId="0" fontId="10" fillId="15" borderId="12" applyNumberFormat="0" applyProtection="0">
      <alignment horizontal="left" vertical="center" indent="1"/>
    </xf>
    <xf numFmtId="0" fontId="10" fillId="15" borderId="12" applyNumberFormat="0" applyProtection="0">
      <alignment horizontal="left" vertical="center" indent="1"/>
    </xf>
    <xf numFmtId="0" fontId="10" fillId="15" borderId="12" applyNumberFormat="0" applyProtection="0">
      <alignment horizontal="left" vertical="center" indent="1"/>
    </xf>
    <xf numFmtId="0" fontId="10" fillId="15" borderId="12" applyNumberFormat="0" applyProtection="0">
      <alignment horizontal="left" vertical="center" indent="1"/>
    </xf>
    <xf numFmtId="0" fontId="3" fillId="38" borderId="13" applyNumberFormat="0" applyProtection="0">
      <alignment horizontal="left" vertical="center" indent="1"/>
    </xf>
    <xf numFmtId="0" fontId="10" fillId="15" borderId="14" applyNumberFormat="0" applyProtection="0">
      <alignment horizontal="left" vertical="top" indent="1"/>
    </xf>
    <xf numFmtId="0" fontId="10" fillId="15" borderId="14" applyNumberFormat="0" applyProtection="0">
      <alignment horizontal="left" vertical="top" indent="1"/>
    </xf>
    <xf numFmtId="0" fontId="10" fillId="15" borderId="14" applyNumberFormat="0" applyProtection="0">
      <alignment horizontal="left" vertical="top" indent="1"/>
    </xf>
    <xf numFmtId="0" fontId="10" fillId="15" borderId="14" applyNumberFormat="0" applyProtection="0">
      <alignment horizontal="left" vertical="top" indent="1"/>
    </xf>
    <xf numFmtId="0" fontId="10" fillId="15" borderId="14" applyNumberFormat="0" applyProtection="0">
      <alignment horizontal="left" vertical="top" indent="1"/>
    </xf>
    <xf numFmtId="0" fontId="10" fillId="15" borderId="14" applyNumberFormat="0" applyProtection="0">
      <alignment horizontal="left" vertical="top" indent="1"/>
    </xf>
    <xf numFmtId="0" fontId="10" fillId="15" borderId="14" applyNumberFormat="0" applyProtection="0">
      <alignment horizontal="left" vertical="top" indent="1"/>
    </xf>
    <xf numFmtId="0" fontId="10" fillId="15" borderId="14" applyNumberFormat="0" applyProtection="0">
      <alignment horizontal="left" vertical="top" indent="1"/>
    </xf>
    <xf numFmtId="0" fontId="3" fillId="15" borderId="14" applyNumberFormat="0" applyProtection="0">
      <alignment horizontal="left" vertical="top" indent="1"/>
    </xf>
    <xf numFmtId="0" fontId="3" fillId="0" borderId="15" applyNumberFormat="0" applyProtection="0">
      <alignment horizontal="left" vertical="center" indent="1"/>
    </xf>
    <xf numFmtId="0" fontId="10" fillId="7" borderId="12" applyNumberFormat="0" applyProtection="0">
      <alignment horizontal="left" vertical="center" indent="1"/>
    </xf>
    <xf numFmtId="0" fontId="10" fillId="7" borderId="12" applyNumberFormat="0" applyProtection="0">
      <alignment horizontal="left" vertical="center" indent="1"/>
    </xf>
    <xf numFmtId="0" fontId="10" fillId="7" borderId="12" applyNumberFormat="0" applyProtection="0">
      <alignment horizontal="left" vertical="center" indent="1"/>
    </xf>
    <xf numFmtId="0" fontId="10" fillId="7" borderId="12" applyNumberFormat="0" applyProtection="0">
      <alignment horizontal="left" vertical="center" indent="1"/>
    </xf>
    <xf numFmtId="0" fontId="10" fillId="7" borderId="12" applyNumberFormat="0" applyProtection="0">
      <alignment horizontal="left" vertical="center" indent="1"/>
    </xf>
    <xf numFmtId="0" fontId="10" fillId="7" borderId="12" applyNumberFormat="0" applyProtection="0">
      <alignment horizontal="left" vertical="center" indent="1"/>
    </xf>
    <xf numFmtId="0" fontId="3" fillId="2" borderId="13" applyNumberFormat="0" applyProtection="0">
      <alignment horizontal="left" vertical="center" indent="1"/>
    </xf>
    <xf numFmtId="0" fontId="10" fillId="7" borderId="14" applyNumberFormat="0" applyProtection="0">
      <alignment horizontal="left" vertical="top" indent="1"/>
    </xf>
    <xf numFmtId="0" fontId="10" fillId="7" borderId="14" applyNumberFormat="0" applyProtection="0">
      <alignment horizontal="left" vertical="top" indent="1"/>
    </xf>
    <xf numFmtId="0" fontId="10" fillId="7" borderId="14" applyNumberFormat="0" applyProtection="0">
      <alignment horizontal="left" vertical="top" indent="1"/>
    </xf>
    <xf numFmtId="0" fontId="10" fillId="7" borderId="14" applyNumberFormat="0" applyProtection="0">
      <alignment horizontal="left" vertical="top" indent="1"/>
    </xf>
    <xf numFmtId="0" fontId="10" fillId="7" borderId="14" applyNumberFormat="0" applyProtection="0">
      <alignment horizontal="left" vertical="top" indent="1"/>
    </xf>
    <xf numFmtId="0" fontId="10" fillId="7" borderId="14" applyNumberFormat="0" applyProtection="0">
      <alignment horizontal="left" vertical="top" indent="1"/>
    </xf>
    <xf numFmtId="0" fontId="10" fillId="7" borderId="14" applyNumberFormat="0" applyProtection="0">
      <alignment horizontal="left" vertical="top" indent="1"/>
    </xf>
    <xf numFmtId="0" fontId="10" fillId="7" borderId="14" applyNumberFormat="0" applyProtection="0">
      <alignment horizontal="left" vertical="top" indent="1"/>
    </xf>
    <xf numFmtId="0" fontId="3" fillId="7" borderId="14" applyNumberFormat="0" applyProtection="0">
      <alignment horizontal="left" vertical="top" indent="1"/>
    </xf>
    <xf numFmtId="0" fontId="3" fillId="66" borderId="2" applyNumberFormat="0">
      <protection locked="0"/>
    </xf>
    <xf numFmtId="0" fontId="3" fillId="66" borderId="2" applyNumberFormat="0">
      <protection locked="0"/>
    </xf>
    <xf numFmtId="0" fontId="10" fillId="66" borderId="17" applyNumberFormat="0">
      <protection locked="0"/>
    </xf>
    <xf numFmtId="0" fontId="10" fillId="66" borderId="17" applyNumberFormat="0">
      <protection locked="0"/>
    </xf>
    <xf numFmtId="0" fontId="10" fillId="66" borderId="17" applyNumberFormat="0">
      <protection locked="0"/>
    </xf>
    <xf numFmtId="0" fontId="10" fillId="66" borderId="17" applyNumberFormat="0">
      <protection locked="0"/>
    </xf>
    <xf numFmtId="0" fontId="10" fillId="66" borderId="17" applyNumberFormat="0">
      <protection locked="0"/>
    </xf>
    <xf numFmtId="0" fontId="10" fillId="66" borderId="17" applyNumberFormat="0">
      <protection locked="0"/>
    </xf>
    <xf numFmtId="0" fontId="10" fillId="66" borderId="17" applyNumberFormat="0">
      <protection locked="0"/>
    </xf>
    <xf numFmtId="0" fontId="10" fillId="66" borderId="17" applyNumberFormat="0">
      <protection locked="0"/>
    </xf>
    <xf numFmtId="0" fontId="3" fillId="66" borderId="2" applyNumberFormat="0">
      <protection locked="0"/>
    </xf>
    <xf numFmtId="0" fontId="34" fillId="37" borderId="18" applyBorder="0"/>
    <xf numFmtId="4" fontId="3" fillId="51" borderId="13" applyNumberFormat="0" applyProtection="0">
      <alignment vertical="center"/>
    </xf>
    <xf numFmtId="4" fontId="10" fillId="51" borderId="14" applyNumberFormat="0" applyProtection="0">
      <alignment vertical="center"/>
    </xf>
    <xf numFmtId="4" fontId="10" fillId="51" borderId="14" applyNumberFormat="0" applyProtection="0">
      <alignment vertical="center"/>
    </xf>
    <xf numFmtId="4" fontId="10" fillId="51" borderId="14" applyNumberFormat="0" applyProtection="0">
      <alignment vertical="center"/>
    </xf>
    <xf numFmtId="4" fontId="10" fillId="51" borderId="14" applyNumberFormat="0" applyProtection="0">
      <alignment vertical="center"/>
    </xf>
    <xf numFmtId="4" fontId="10" fillId="51" borderId="14" applyNumberFormat="0" applyProtection="0">
      <alignment vertical="center"/>
    </xf>
    <xf numFmtId="4" fontId="16" fillId="51" borderId="13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5" fillId="51" borderId="2" applyNumberFormat="0" applyProtection="0">
      <alignment vertical="center"/>
    </xf>
    <xf numFmtId="4" fontId="3" fillId="51" borderId="13" applyNumberFormat="0" applyProtection="0">
      <alignment horizontal="left" vertical="center" indent="1"/>
    </xf>
    <xf numFmtId="4" fontId="10" fillId="38" borderId="14" applyNumberFormat="0" applyProtection="0">
      <alignment horizontal="left" vertical="center" indent="1"/>
    </xf>
    <xf numFmtId="4" fontId="10" fillId="38" borderId="14" applyNumberFormat="0" applyProtection="0">
      <alignment horizontal="left" vertical="center" indent="1"/>
    </xf>
    <xf numFmtId="4" fontId="10" fillId="38" borderId="14" applyNumberFormat="0" applyProtection="0">
      <alignment horizontal="left" vertical="center" indent="1"/>
    </xf>
    <xf numFmtId="4" fontId="10" fillId="38" borderId="14" applyNumberFormat="0" applyProtection="0">
      <alignment horizontal="left" vertical="center" indent="1"/>
    </xf>
    <xf numFmtId="4" fontId="10" fillId="38" borderId="14" applyNumberFormat="0" applyProtection="0">
      <alignment horizontal="left" vertical="center" indent="1"/>
    </xf>
    <xf numFmtId="4" fontId="3" fillId="51" borderId="13" applyNumberFormat="0" applyProtection="0">
      <alignment horizontal="left" vertical="center" indent="1"/>
    </xf>
    <xf numFmtId="0" fontId="10" fillId="51" borderId="14" applyNumberFormat="0" applyProtection="0">
      <alignment horizontal="left" vertical="top" indent="1"/>
    </xf>
    <xf numFmtId="0" fontId="10" fillId="51" borderId="14" applyNumberFormat="0" applyProtection="0">
      <alignment horizontal="left" vertical="top" indent="1"/>
    </xf>
    <xf numFmtId="0" fontId="10" fillId="51" borderId="14" applyNumberFormat="0" applyProtection="0">
      <alignment horizontal="left" vertical="top" indent="1"/>
    </xf>
    <xf numFmtId="0" fontId="10" fillId="51" borderId="14" applyNumberFormat="0" applyProtection="0">
      <alignment horizontal="left" vertical="top" indent="1"/>
    </xf>
    <xf numFmtId="0" fontId="10" fillId="51" borderId="14" applyNumberFormat="0" applyProtection="0">
      <alignment horizontal="left" vertical="top" indent="1"/>
    </xf>
    <xf numFmtId="4" fontId="3" fillId="43" borderId="13" applyNumberFormat="0" applyProtection="0">
      <alignment horizontal="right" vertical="center"/>
    </xf>
    <xf numFmtId="4" fontId="10" fillId="0" borderId="12" applyNumberFormat="0" applyProtection="0">
      <alignment horizontal="right" vertical="center"/>
    </xf>
    <xf numFmtId="4" fontId="10" fillId="0" borderId="12" applyNumberFormat="0" applyProtection="0">
      <alignment horizontal="right" vertical="center"/>
    </xf>
    <xf numFmtId="4" fontId="10" fillId="0" borderId="12" applyNumberFormat="0" applyProtection="0">
      <alignment horizontal="right" vertical="center"/>
    </xf>
    <xf numFmtId="4" fontId="10" fillId="0" borderId="12" applyNumberFormat="0" applyProtection="0">
      <alignment horizontal="right" vertical="center"/>
    </xf>
    <xf numFmtId="4" fontId="10" fillId="0" borderId="12" applyNumberFormat="0" applyProtection="0">
      <alignment horizontal="right" vertical="center"/>
    </xf>
    <xf numFmtId="4" fontId="10" fillId="0" borderId="12" applyNumberFormat="0" applyProtection="0">
      <alignment horizontal="right" vertical="center"/>
    </xf>
    <xf numFmtId="4" fontId="16" fillId="43" borderId="13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0" fontId="3" fillId="2" borderId="19" applyNumberFormat="0" applyProtection="0">
      <alignment horizontal="left" vertical="center" wrapTex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4" fontId="10" fillId="27" borderId="12" applyNumberFormat="0" applyProtection="0">
      <alignment horizontal="left" vertical="center" indent="1"/>
    </xf>
    <xf numFmtId="0" fontId="9" fillId="8" borderId="15" applyNumberFormat="0" applyProtection="0">
      <alignment horizontal="center" vertical="center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10" fillId="44" borderId="14" applyNumberFormat="0" applyProtection="0">
      <alignment horizontal="left" vertical="top" indent="1"/>
    </xf>
    <xf numFmtId="0" fontId="35" fillId="0" borderId="0" applyNumberFormat="0" applyProtection="0"/>
    <xf numFmtId="4" fontId="5" fillId="43" borderId="2" applyNumberFormat="0" applyProtection="0">
      <alignment horizontal="left" vertical="center" indent="1"/>
    </xf>
    <xf numFmtId="4" fontId="5" fillId="43" borderId="2" applyNumberFormat="0" applyProtection="0">
      <alignment horizontal="left" vertical="center" indent="1"/>
    </xf>
    <xf numFmtId="4" fontId="5" fillId="43" borderId="2" applyNumberFormat="0" applyProtection="0">
      <alignment horizontal="left" vertical="center" indent="1"/>
    </xf>
    <xf numFmtId="4" fontId="5" fillId="43" borderId="2" applyNumberFormat="0" applyProtection="0">
      <alignment horizontal="left" vertical="center" indent="1"/>
    </xf>
    <xf numFmtId="4" fontId="5" fillId="43" borderId="2" applyNumberFormat="0" applyProtection="0">
      <alignment horizontal="left" vertical="center" indent="1"/>
    </xf>
    <xf numFmtId="0" fontId="10" fillId="26" borderId="2"/>
    <xf numFmtId="0" fontId="10" fillId="26" borderId="2"/>
    <xf numFmtId="4" fontId="31" fillId="43" borderId="13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4" fontId="5" fillId="66" borderId="12" applyNumberFormat="0" applyProtection="0">
      <alignment horizontal="right" vertical="center"/>
    </xf>
    <xf numFmtId="0" fontId="5" fillId="0" borderId="0" applyNumberFormat="0" applyFill="0" applyBorder="0" applyProtection="0"/>
    <xf numFmtId="2" fontId="36" fillId="35" borderId="20" applyProtection="0"/>
    <xf numFmtId="2" fontId="36" fillId="35" borderId="20" applyProtection="0"/>
    <xf numFmtId="2" fontId="37" fillId="0" borderId="0" applyFill="0" applyBorder="0" applyProtection="0"/>
    <xf numFmtId="2" fontId="4" fillId="0" borderId="0" applyFill="0" applyBorder="0" applyProtection="0"/>
    <xf numFmtId="2" fontId="4" fillId="36" borderId="20" applyProtection="0"/>
    <xf numFmtId="2" fontId="4" fillId="67" borderId="20" applyProtection="0"/>
    <xf numFmtId="2" fontId="4" fillId="47" borderId="20" applyProtection="0"/>
    <xf numFmtId="2" fontId="4" fillId="47" borderId="20" applyProtection="0">
      <alignment horizontal="center"/>
    </xf>
    <xf numFmtId="2" fontId="4" fillId="67" borderId="20" applyProtection="0">
      <alignment horizontal="center"/>
    </xf>
    <xf numFmtId="49" fontId="3" fillId="0" borderId="0" applyFill="0" applyBorder="0"/>
    <xf numFmtId="175" fontId="3" fillId="0" borderId="0" applyFill="0" applyBorder="0"/>
    <xf numFmtId="176" fontId="3" fillId="0" borderId="0" applyFill="0" applyBorder="0"/>
    <xf numFmtId="0" fontId="5" fillId="0" borderId="2">
      <alignment horizontal="left" vertical="top" wrapText="1"/>
    </xf>
    <xf numFmtId="0" fontId="38" fillId="0" borderId="0" applyNumberFormat="0" applyFill="0" applyBorder="0" applyProtection="0"/>
    <xf numFmtId="0" fontId="15" fillId="0" borderId="21" applyNumberFormat="0" applyFill="0" applyProtection="0"/>
    <xf numFmtId="0" fontId="39" fillId="0" borderId="0" applyNumberFormat="0" applyFill="0" applyBorder="0" applyProtection="0"/>
    <xf numFmtId="0" fontId="8" fillId="68" borderId="0" applyNumberFormat="0" applyBorder="0" applyProtection="0"/>
    <xf numFmtId="0" fontId="8" fillId="69" borderId="0" applyNumberFormat="0" applyBorder="0" applyProtection="0"/>
    <xf numFmtId="0" fontId="8" fillId="70" borderId="0" applyNumberFormat="0" applyBorder="0" applyProtection="0"/>
    <xf numFmtId="0" fontId="8" fillId="71" borderId="0" applyNumberFormat="0" applyBorder="0" applyProtection="0"/>
    <xf numFmtId="0" fontId="8" fillId="72" borderId="0" applyNumberFormat="0" applyBorder="0" applyProtection="0"/>
    <xf numFmtId="0" fontId="8" fillId="73" borderId="0" applyNumberFormat="0" applyBorder="0" applyProtection="0"/>
    <xf numFmtId="0" fontId="40" fillId="8" borderId="22" applyNumberFormat="0" applyProtection="0"/>
    <xf numFmtId="0" fontId="41" fillId="74" borderId="23" applyNumberFormat="0" applyProtection="0"/>
    <xf numFmtId="0" fontId="42" fillId="74" borderId="22" applyNumberFormat="0" applyProtection="0"/>
    <xf numFmtId="0" fontId="43" fillId="0" borderId="0" applyNumberFormat="0" applyFill="0" applyBorder="0" applyProtection="0">
      <alignment vertical="top"/>
      <protection locked="0"/>
    </xf>
    <xf numFmtId="0" fontId="44" fillId="0" borderId="0" applyNumberFormat="0" applyFill="0" applyBorder="0" applyProtection="0"/>
    <xf numFmtId="0" fontId="44" fillId="0" borderId="0" applyNumberFormat="0" applyFill="0" applyBorder="0" applyProtection="0"/>
    <xf numFmtId="177" fontId="2" fillId="0" borderId="0" applyFont="0" applyFill="0" applyBorder="0" applyProtection="0"/>
    <xf numFmtId="0" fontId="45" fillId="0" borderId="24" applyNumberFormat="0" applyFill="0" applyProtection="0"/>
    <xf numFmtId="0" fontId="46" fillId="75" borderId="25" applyNumberFormat="0" applyProtection="0"/>
    <xf numFmtId="0" fontId="47" fillId="76" borderId="0" applyNumberFormat="0" applyBorder="0" applyProtection="0"/>
    <xf numFmtId="0" fontId="48" fillId="0" borderId="0"/>
    <xf numFmtId="0" fontId="48" fillId="0" borderId="0"/>
    <xf numFmtId="0" fontId="48" fillId="0" borderId="0"/>
    <xf numFmtId="0" fontId="5" fillId="0" borderId="0"/>
    <xf numFmtId="0" fontId="5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2" fillId="0" borderId="0"/>
    <xf numFmtId="0" fontId="2" fillId="0" borderId="0"/>
    <xf numFmtId="0" fontId="64" fillId="0" borderId="0"/>
    <xf numFmtId="0" fontId="64" fillId="0" borderId="0"/>
    <xf numFmtId="0" fontId="64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9" fillId="0" borderId="0"/>
    <xf numFmtId="0" fontId="2" fillId="0" borderId="0"/>
    <xf numFmtId="0" fontId="64" fillId="0" borderId="0"/>
    <xf numFmtId="0" fontId="2" fillId="0" borderId="0"/>
    <xf numFmtId="0" fontId="64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48" fillId="0" borderId="0"/>
    <xf numFmtId="0" fontId="2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0" fillId="0" borderId="0"/>
    <xf numFmtId="0" fontId="64" fillId="0" borderId="0"/>
    <xf numFmtId="0" fontId="6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8" fillId="0" borderId="0"/>
    <xf numFmtId="0" fontId="5" fillId="0" borderId="0"/>
    <xf numFmtId="0" fontId="5" fillId="0" borderId="0"/>
    <xf numFmtId="0" fontId="5" fillId="0" borderId="0"/>
    <xf numFmtId="0" fontId="64" fillId="0" borderId="0"/>
    <xf numFmtId="0" fontId="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0" fillId="0" borderId="0"/>
    <xf numFmtId="0" fontId="64" fillId="0" borderId="0"/>
    <xf numFmtId="0" fontId="64" fillId="0" borderId="0"/>
    <xf numFmtId="0" fontId="3" fillId="0" borderId="0"/>
    <xf numFmtId="0" fontId="2" fillId="0" borderId="0"/>
    <xf numFmtId="0" fontId="51" fillId="0" borderId="0"/>
    <xf numFmtId="0" fontId="3" fillId="0" borderId="0"/>
    <xf numFmtId="0" fontId="64" fillId="0" borderId="0"/>
    <xf numFmtId="0" fontId="3" fillId="0" borderId="0"/>
    <xf numFmtId="0" fontId="29" fillId="0" borderId="0"/>
    <xf numFmtId="0" fontId="64" fillId="0" borderId="0"/>
    <xf numFmtId="0" fontId="64" fillId="0" borderId="0"/>
    <xf numFmtId="0" fontId="3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" fillId="0" borderId="0"/>
    <xf numFmtId="0" fontId="6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48" fillId="0" borderId="0"/>
    <xf numFmtId="0" fontId="64" fillId="0" borderId="0"/>
    <xf numFmtId="0" fontId="64" fillId="0" borderId="0"/>
    <xf numFmtId="0" fontId="3" fillId="0" borderId="0"/>
    <xf numFmtId="0" fontId="52" fillId="77" borderId="0" applyNumberFormat="0" applyBorder="0" applyProtection="0"/>
    <xf numFmtId="0" fontId="53" fillId="0" borderId="0" applyNumberFormat="0" applyFill="0" applyBorder="0" applyProtection="0"/>
    <xf numFmtId="0" fontId="6" fillId="51" borderId="26" applyNumberFormat="0" applyFont="0" applyProtection="0"/>
    <xf numFmtId="9" fontId="2" fillId="0" borderId="0" applyFont="0" applyFill="0" applyBorder="0" applyProtection="0"/>
    <xf numFmtId="9" fontId="2" fillId="0" borderId="0" applyFont="0" applyFill="0" applyBorder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3" fillId="0" borderId="0" applyFont="0" applyFill="0" applyBorder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3" fillId="0" borderId="0" applyFont="0" applyFill="0" applyBorder="0" applyProtection="0"/>
    <xf numFmtId="9" fontId="64" fillId="0" borderId="0" applyFont="0" applyFill="0" applyBorder="0" applyProtection="0"/>
    <xf numFmtId="9" fontId="64" fillId="0" borderId="0" applyFont="0" applyFill="0" applyBorder="0" applyProtection="0"/>
    <xf numFmtId="9" fontId="5" fillId="0" borderId="0" applyFont="0" applyFill="0" applyBorder="0" applyProtection="0"/>
    <xf numFmtId="9" fontId="5" fillId="0" borderId="0" applyFont="0" applyFill="0" applyBorder="0" applyProtection="0"/>
    <xf numFmtId="9" fontId="2" fillId="0" borderId="0" applyFont="0" applyFill="0" applyBorder="0" applyProtection="0"/>
    <xf numFmtId="9" fontId="64" fillId="0" borderId="0" applyFont="0" applyFill="0" applyBorder="0" applyProtection="0"/>
    <xf numFmtId="9" fontId="64" fillId="0" borderId="0" applyFont="0" applyFill="0" applyBorder="0" applyProtection="0"/>
    <xf numFmtId="9" fontId="2" fillId="0" borderId="0" applyFont="0" applyFill="0" applyBorder="0" applyProtection="0"/>
    <xf numFmtId="9" fontId="2" fillId="0" borderId="0" applyFont="0" applyFill="0" applyBorder="0" applyProtection="0"/>
    <xf numFmtId="9" fontId="2" fillId="0" borderId="0" applyFont="0" applyFill="0" applyBorder="0" applyProtection="0"/>
    <xf numFmtId="9" fontId="3" fillId="0" borderId="0" applyFont="0" applyFill="0" applyBorder="0" applyProtection="0"/>
    <xf numFmtId="0" fontId="54" fillId="0" borderId="27"/>
    <xf numFmtId="0" fontId="55" fillId="0" borderId="28" applyNumberFormat="0" applyFill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78" borderId="29" applyBorder="0"/>
    <xf numFmtId="170" fontId="57" fillId="79" borderId="27" applyBorder="0">
      <alignment horizontal="center"/>
    </xf>
    <xf numFmtId="4" fontId="56" fillId="0" borderId="29" applyBorder="0"/>
    <xf numFmtId="0" fontId="2" fillId="0" borderId="30" applyBorder="0">
      <alignment horizontal="left" wrapText="1"/>
    </xf>
    <xf numFmtId="0" fontId="58" fillId="0" borderId="0" applyNumberFormat="0" applyFill="0" applyBorder="0" applyProtection="0"/>
    <xf numFmtId="38" fontId="5" fillId="0" borderId="0" applyFont="0" applyFill="0" applyBorder="0" applyProtection="0"/>
    <xf numFmtId="40" fontId="5" fillId="0" borderId="0" applyFont="0" applyFill="0" applyBorder="0" applyProtection="0"/>
    <xf numFmtId="170" fontId="64" fillId="0" borderId="0" applyFont="0" applyFill="0" applyBorder="0" applyProtection="0"/>
    <xf numFmtId="178" fontId="2" fillId="0" borderId="0" applyFont="0" applyFill="0" applyBorder="0" applyProtection="0"/>
    <xf numFmtId="178" fontId="2" fillId="0" borderId="0" applyFont="0" applyFill="0" applyBorder="0" applyProtection="0"/>
    <xf numFmtId="170" fontId="2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9" fillId="0" borderId="0" applyFont="0" applyFill="0" applyBorder="0" applyProtection="0"/>
    <xf numFmtId="170" fontId="5" fillId="0" borderId="0" applyFont="0" applyFill="0" applyBorder="0" applyProtection="0"/>
    <xf numFmtId="170" fontId="64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64" fillId="0" borderId="0" applyFont="0" applyFill="0" applyBorder="0" applyProtection="0"/>
    <xf numFmtId="170" fontId="2" fillId="0" borderId="0" applyFont="0" applyFill="0" applyBorder="0" applyProtection="0"/>
    <xf numFmtId="170" fontId="5" fillId="0" borderId="0" applyFont="0" applyFill="0" applyBorder="0" applyProtection="0"/>
    <xf numFmtId="170" fontId="2" fillId="0" borderId="0" applyFont="0" applyFill="0" applyBorder="0" applyProtection="0"/>
    <xf numFmtId="170" fontId="2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64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64" fillId="0" borderId="0" applyFont="0" applyFill="0" applyBorder="0" applyProtection="0"/>
    <xf numFmtId="170" fontId="2" fillId="0" borderId="0" applyFont="0" applyFill="0" applyBorder="0" applyProtection="0"/>
    <xf numFmtId="170" fontId="2" fillId="0" borderId="0" applyFont="0" applyFill="0" applyBorder="0" applyProtection="0"/>
    <xf numFmtId="170" fontId="2" fillId="0" borderId="0" applyFont="0" applyFill="0" applyBorder="0" applyProtection="0"/>
    <xf numFmtId="170" fontId="2" fillId="0" borderId="0" applyFont="0" applyFill="0" applyBorder="0" applyProtection="0"/>
    <xf numFmtId="179" fontId="3" fillId="0" borderId="0" applyFont="0" applyFill="0" applyBorder="0" applyProtection="0"/>
    <xf numFmtId="170" fontId="29" fillId="0" borderId="0" applyFont="0" applyFill="0" applyBorder="0" applyProtection="0"/>
    <xf numFmtId="170" fontId="64" fillId="0" borderId="0" applyFont="0" applyFill="0" applyBorder="0" applyProtection="0"/>
    <xf numFmtId="170" fontId="64" fillId="0" borderId="0" applyFont="0" applyFill="0" applyBorder="0" applyProtection="0"/>
    <xf numFmtId="170" fontId="64" fillId="0" borderId="0" applyFont="0" applyFill="0" applyBorder="0" applyProtection="0"/>
    <xf numFmtId="170" fontId="64" fillId="0" borderId="0" applyFont="0" applyFill="0" applyBorder="0" applyProtection="0"/>
    <xf numFmtId="179" fontId="3" fillId="0" borderId="0" applyFont="0" applyFill="0" applyBorder="0" applyProtection="0"/>
    <xf numFmtId="170" fontId="3" fillId="0" borderId="0" applyFont="0" applyFill="0" applyBorder="0" applyProtection="0"/>
    <xf numFmtId="170" fontId="5" fillId="0" borderId="0" applyFont="0" applyFill="0" applyBorder="0" applyProtection="0"/>
    <xf numFmtId="170" fontId="5" fillId="0" borderId="0" applyFont="0" applyFill="0" applyBorder="0" applyProtection="0"/>
    <xf numFmtId="170" fontId="64" fillId="0" borderId="0" applyFont="0" applyFill="0" applyBorder="0" applyProtection="0"/>
    <xf numFmtId="170" fontId="64" fillId="0" borderId="0" applyFont="0" applyFill="0" applyBorder="0" applyProtection="0"/>
    <xf numFmtId="179" fontId="3" fillId="0" borderId="0" applyFont="0" applyFill="0" applyBorder="0" applyProtection="0"/>
    <xf numFmtId="179" fontId="3" fillId="0" borderId="0" applyFont="0" applyFill="0" applyBorder="0" applyProtection="0"/>
    <xf numFmtId="170" fontId="64" fillId="0" borderId="0" applyFont="0" applyFill="0" applyBorder="0" applyProtection="0"/>
    <xf numFmtId="179" fontId="2" fillId="0" borderId="0" applyFont="0" applyFill="0" applyBorder="0" applyProtection="0"/>
    <xf numFmtId="170" fontId="64" fillId="0" borderId="0" applyFont="0" applyFill="0" applyBorder="0" applyProtection="0"/>
    <xf numFmtId="0" fontId="10" fillId="0" borderId="0"/>
    <xf numFmtId="180" fontId="3" fillId="0" borderId="0" applyFill="0" applyBorder="0" applyProtection="0"/>
    <xf numFmtId="181" fontId="2" fillId="0" borderId="0" applyFill="0" applyBorder="0" applyProtection="0"/>
    <xf numFmtId="179" fontId="3" fillId="0" borderId="0" applyFont="0" applyFill="0" applyBorder="0" applyProtection="0"/>
    <xf numFmtId="170" fontId="2" fillId="0" borderId="0" applyFont="0" applyFill="0" applyBorder="0" applyProtection="0"/>
    <xf numFmtId="0" fontId="60" fillId="80" borderId="0" applyNumberFormat="0" applyBorder="0" applyProtection="0"/>
  </cellStyleXfs>
  <cellXfs count="66">
    <xf numFmtId="0" fontId="0" fillId="0" borderId="0" xfId="0"/>
    <xf numFmtId="0" fontId="4" fillId="0" borderId="0" xfId="728" applyFont="1"/>
    <xf numFmtId="182" fontId="4" fillId="0" borderId="0" xfId="772" applyNumberFormat="1" applyFont="1"/>
    <xf numFmtId="182" fontId="61" fillId="0" borderId="0" xfId="772" applyNumberFormat="1" applyFont="1" applyAlignment="1">
      <alignment horizontal="center" vertical="center"/>
    </xf>
    <xf numFmtId="0" fontId="4" fillId="0" borderId="0" xfId="621" applyFont="1"/>
    <xf numFmtId="0" fontId="62" fillId="0" borderId="0" xfId="621" applyFont="1"/>
    <xf numFmtId="0" fontId="4" fillId="0" borderId="0" xfId="772" applyNumberFormat="1" applyFont="1"/>
    <xf numFmtId="0" fontId="4" fillId="0" borderId="0" xfId="772" applyNumberFormat="1" applyFont="1" applyAlignment="1">
      <alignment horizontal="right"/>
    </xf>
    <xf numFmtId="0" fontId="61" fillId="0" borderId="0" xfId="772" applyNumberFormat="1" applyFont="1" applyAlignment="1">
      <alignment horizontal="center" vertical="center" wrapText="1"/>
    </xf>
    <xf numFmtId="0" fontId="61" fillId="0" borderId="0" xfId="772" applyNumberFormat="1" applyFont="1" applyAlignment="1">
      <alignment horizontal="right" vertical="center" wrapText="1"/>
    </xf>
    <xf numFmtId="0" fontId="61" fillId="0" borderId="0" xfId="728" applyFont="1" applyAlignment="1">
      <alignment horizontal="center" vertical="center" wrapText="1"/>
    </xf>
    <xf numFmtId="0" fontId="61" fillId="0" borderId="32" xfId="772" applyNumberFormat="1" applyFont="1" applyBorder="1" applyAlignment="1">
      <alignment horizontal="center" vertical="center" wrapText="1"/>
    </xf>
    <xf numFmtId="0" fontId="61" fillId="0" borderId="2" xfId="772" applyNumberFormat="1" applyFont="1" applyBorder="1" applyAlignment="1">
      <alignment horizontal="center" vertical="center" wrapText="1"/>
    </xf>
    <xf numFmtId="0" fontId="4" fillId="0" borderId="2" xfId="728" applyFont="1" applyBorder="1" applyAlignment="1">
      <alignment horizontal="left" vertical="center" wrapText="1"/>
    </xf>
    <xf numFmtId="182" fontId="4" fillId="0" borderId="33" xfId="772" applyNumberFormat="1" applyFont="1" applyBorder="1" applyAlignment="1">
      <alignment horizontal="center" vertical="center"/>
    </xf>
    <xf numFmtId="182" fontId="4" fillId="0" borderId="34" xfId="772" applyNumberFormat="1" applyFont="1" applyBorder="1" applyAlignment="1">
      <alignment horizontal="center" vertical="center"/>
    </xf>
    <xf numFmtId="182" fontId="4" fillId="0" borderId="2" xfId="772" applyNumberFormat="1" applyFont="1" applyBorder="1" applyAlignment="1">
      <alignment horizontal="center" vertical="center"/>
    </xf>
    <xf numFmtId="182" fontId="61" fillId="0" borderId="2" xfId="772" applyNumberFormat="1" applyFont="1" applyBorder="1" applyAlignment="1">
      <alignment horizontal="center" vertical="center"/>
    </xf>
    <xf numFmtId="182" fontId="4" fillId="0" borderId="32" xfId="772" applyNumberFormat="1" applyFont="1" applyBorder="1" applyAlignment="1">
      <alignment horizontal="center" vertical="center"/>
    </xf>
    <xf numFmtId="182" fontId="4" fillId="0" borderId="35" xfId="772" applyNumberFormat="1" applyFont="1" applyBorder="1" applyAlignment="1">
      <alignment horizontal="center" vertical="center"/>
    </xf>
    <xf numFmtId="182" fontId="4" fillId="0" borderId="36" xfId="772" applyNumberFormat="1" applyFont="1" applyBorder="1" applyAlignment="1">
      <alignment horizontal="center" vertical="center"/>
    </xf>
    <xf numFmtId="183" fontId="61" fillId="0" borderId="0" xfId="728" applyNumberFormat="1" applyFont="1" applyAlignment="1">
      <alignment horizontal="center" vertical="center"/>
    </xf>
    <xf numFmtId="183" fontId="61" fillId="0" borderId="2" xfId="728" applyNumberFormat="1" applyFont="1" applyBorder="1" applyAlignment="1">
      <alignment horizontal="center" vertical="center"/>
    </xf>
    <xf numFmtId="184" fontId="4" fillId="0" borderId="0" xfId="775" applyNumberFormat="1" applyFont="1"/>
    <xf numFmtId="184" fontId="61" fillId="0" borderId="0" xfId="775" applyNumberFormat="1" applyFont="1" applyAlignment="1">
      <alignment vertical="center"/>
    </xf>
    <xf numFmtId="0" fontId="62" fillId="0" borderId="0" xfId="621" applyFont="1" applyFill="1"/>
    <xf numFmtId="0" fontId="4" fillId="0" borderId="0" xfId="772" applyNumberFormat="1" applyFont="1" applyFill="1"/>
    <xf numFmtId="0" fontId="4" fillId="0" borderId="0" xfId="772" applyNumberFormat="1" applyFont="1" applyFill="1" applyAlignment="1">
      <alignment horizontal="right"/>
    </xf>
    <xf numFmtId="0" fontId="61" fillId="0" borderId="0" xfId="772" applyNumberFormat="1" applyFont="1" applyFill="1" applyAlignment="1">
      <alignment horizontal="center" vertical="center" wrapText="1"/>
    </xf>
    <xf numFmtId="0" fontId="4" fillId="0" borderId="0" xfId="621" applyFont="1" applyFill="1"/>
    <xf numFmtId="0" fontId="61" fillId="0" borderId="0" xfId="772" applyNumberFormat="1" applyFont="1" applyFill="1" applyAlignment="1">
      <alignment horizontal="right" vertical="center" wrapText="1"/>
    </xf>
    <xf numFmtId="0" fontId="4" fillId="0" borderId="0" xfId="728" applyFont="1" applyFill="1"/>
    <xf numFmtId="0" fontId="61" fillId="0" borderId="32" xfId="772" applyNumberFormat="1" applyFont="1" applyFill="1" applyBorder="1" applyAlignment="1">
      <alignment horizontal="center" vertical="center" wrapText="1"/>
    </xf>
    <xf numFmtId="0" fontId="61" fillId="0" borderId="2" xfId="772" applyNumberFormat="1" applyFont="1" applyFill="1" applyBorder="1" applyAlignment="1">
      <alignment horizontal="center" vertical="center" wrapText="1"/>
    </xf>
    <xf numFmtId="0" fontId="61" fillId="0" borderId="0" xfId="728" applyFont="1" applyFill="1" applyAlignment="1">
      <alignment horizontal="center" vertical="center" wrapText="1"/>
    </xf>
    <xf numFmtId="0" fontId="4" fillId="0" borderId="2" xfId="728" applyFont="1" applyFill="1" applyBorder="1" applyAlignment="1">
      <alignment horizontal="left" vertical="center" wrapText="1"/>
    </xf>
    <xf numFmtId="182" fontId="4" fillId="0" borderId="33" xfId="772" applyNumberFormat="1" applyFont="1" applyFill="1" applyBorder="1" applyAlignment="1">
      <alignment horizontal="center" vertical="center"/>
    </xf>
    <xf numFmtId="182" fontId="4" fillId="0" borderId="32" xfId="772" applyNumberFormat="1" applyFont="1" applyFill="1" applyBorder="1" applyAlignment="1">
      <alignment horizontal="center" vertical="center"/>
    </xf>
    <xf numFmtId="182" fontId="4" fillId="0" borderId="34" xfId="772" applyNumberFormat="1" applyFont="1" applyFill="1" applyBorder="1" applyAlignment="1">
      <alignment horizontal="center" vertical="center"/>
    </xf>
    <xf numFmtId="182" fontId="4" fillId="0" borderId="2" xfId="772" applyNumberFormat="1" applyFont="1" applyFill="1" applyBorder="1" applyAlignment="1">
      <alignment horizontal="center" vertical="center"/>
    </xf>
    <xf numFmtId="182" fontId="61" fillId="0" borderId="2" xfId="772" applyNumberFormat="1" applyFont="1" applyFill="1" applyBorder="1" applyAlignment="1">
      <alignment horizontal="center" vertical="center"/>
    </xf>
    <xf numFmtId="182" fontId="4" fillId="0" borderId="35" xfId="772" applyNumberFormat="1" applyFont="1" applyFill="1" applyBorder="1" applyAlignment="1">
      <alignment horizontal="center" vertical="center"/>
    </xf>
    <xf numFmtId="182" fontId="4" fillId="0" borderId="36" xfId="772" applyNumberFormat="1" applyFont="1" applyFill="1" applyBorder="1" applyAlignment="1">
      <alignment horizontal="center" vertical="center"/>
    </xf>
    <xf numFmtId="183" fontId="61" fillId="0" borderId="2" xfId="728" applyNumberFormat="1" applyFont="1" applyFill="1" applyBorder="1" applyAlignment="1">
      <alignment horizontal="center" vertical="center"/>
    </xf>
    <xf numFmtId="183" fontId="61" fillId="0" borderId="0" xfId="728" applyNumberFormat="1" applyFont="1" applyFill="1" applyAlignment="1">
      <alignment horizontal="center" vertical="center"/>
    </xf>
    <xf numFmtId="182" fontId="4" fillId="0" borderId="0" xfId="772" applyNumberFormat="1" applyFont="1" applyFill="1"/>
    <xf numFmtId="182" fontId="61" fillId="0" borderId="0" xfId="772" applyNumberFormat="1" applyFont="1" applyFill="1" applyAlignment="1">
      <alignment horizontal="center" vertical="center"/>
    </xf>
    <xf numFmtId="184" fontId="4" fillId="0" borderId="0" xfId="775" applyNumberFormat="1" applyFont="1" applyFill="1"/>
    <xf numFmtId="184" fontId="61" fillId="0" borderId="0" xfId="775" applyNumberFormat="1" applyFont="1" applyFill="1" applyAlignment="1">
      <alignment vertical="center"/>
    </xf>
    <xf numFmtId="0" fontId="61" fillId="0" borderId="0" xfId="728" applyFont="1" applyFill="1" applyAlignment="1">
      <alignment horizontal="center" vertical="center" wrapText="1"/>
    </xf>
    <xf numFmtId="0" fontId="61" fillId="0" borderId="0" xfId="772" applyNumberFormat="1" applyFont="1" applyFill="1" applyAlignment="1">
      <alignment horizontal="right" vertical="center" wrapText="1"/>
    </xf>
    <xf numFmtId="0" fontId="61" fillId="0" borderId="0" xfId="621" applyFont="1" applyAlignment="1">
      <alignment horizontal="left" vertical="center" wrapText="1"/>
    </xf>
    <xf numFmtId="184" fontId="61" fillId="0" borderId="0" xfId="775" applyNumberFormat="1" applyFont="1" applyAlignment="1">
      <alignment horizontal="right" vertical="center"/>
    </xf>
    <xf numFmtId="0" fontId="63" fillId="0" borderId="31" xfId="728" applyFont="1" applyBorder="1" applyAlignment="1">
      <alignment horizontal="right" vertical="center"/>
    </xf>
    <xf numFmtId="0" fontId="61" fillId="0" borderId="2" xfId="728" applyFont="1" applyBorder="1" applyAlignment="1">
      <alignment horizontal="center" vertical="center" wrapText="1"/>
    </xf>
    <xf numFmtId="182" fontId="4" fillId="0" borderId="27" xfId="772" applyNumberFormat="1" applyFont="1" applyBorder="1" applyAlignment="1">
      <alignment horizontal="center"/>
    </xf>
    <xf numFmtId="0" fontId="61" fillId="0" borderId="0" xfId="772" applyNumberFormat="1" applyFont="1" applyAlignment="1">
      <alignment horizontal="right" vertical="center" wrapText="1"/>
    </xf>
    <xf numFmtId="0" fontId="61" fillId="0" borderId="0" xfId="728" applyFont="1" applyAlignment="1">
      <alignment horizontal="center" vertical="center" wrapText="1"/>
    </xf>
    <xf numFmtId="0" fontId="61" fillId="0" borderId="0" xfId="621" applyFont="1" applyFill="1" applyAlignment="1">
      <alignment horizontal="left" vertical="center" wrapText="1"/>
    </xf>
    <xf numFmtId="184" fontId="61" fillId="0" borderId="0" xfId="775" applyNumberFormat="1" applyFont="1" applyFill="1" applyAlignment="1">
      <alignment horizontal="right" vertical="center"/>
    </xf>
    <xf numFmtId="0" fontId="63" fillId="0" borderId="31" xfId="728" applyFont="1" applyFill="1" applyBorder="1" applyAlignment="1">
      <alignment horizontal="right" vertical="center"/>
    </xf>
    <xf numFmtId="0" fontId="61" fillId="0" borderId="2" xfId="728" applyFont="1" applyFill="1" applyBorder="1" applyAlignment="1">
      <alignment horizontal="center" vertical="center" wrapText="1"/>
    </xf>
    <xf numFmtId="182" fontId="4" fillId="0" borderId="27" xfId="772" applyNumberFormat="1" applyFont="1" applyFill="1" applyBorder="1" applyAlignment="1">
      <alignment horizontal="center"/>
    </xf>
    <xf numFmtId="0" fontId="61" fillId="0" borderId="0" xfId="772" applyNumberFormat="1" applyFont="1" applyFill="1" applyAlignment="1">
      <alignment horizontal="right" vertical="center" wrapText="1"/>
    </xf>
    <xf numFmtId="0" fontId="61" fillId="0" borderId="0" xfId="728" applyFont="1" applyFill="1" applyAlignment="1">
      <alignment horizontal="center" vertical="center" wrapText="1"/>
    </xf>
    <xf numFmtId="182" fontId="4" fillId="0" borderId="0" xfId="728" applyNumberFormat="1" applyFont="1" applyFill="1"/>
  </cellXfs>
  <cellStyles count="834">
    <cellStyle name=" 1" xfId="1"/>
    <cellStyle name="_2008г. и 4кв" xfId="2"/>
    <cellStyle name="_4_macro 2009" xfId="3"/>
    <cellStyle name="_Condition-long(2012-2030)нах" xfId="4"/>
    <cellStyle name="_CPI foodimp" xfId="5"/>
    <cellStyle name="_macro 2012 var 1" xfId="6"/>
    <cellStyle name="_SeriesAttributes" xfId="7"/>
    <cellStyle name="_v2008-2012-15.12.09вар(2)-11.2030" xfId="8"/>
    <cellStyle name="_v-2013-2030- 2b17.01.11Нах-cpiнов. курс inn 1-2-Е1xls" xfId="9"/>
    <cellStyle name="_Газ-расчет-16 0508Клдо 2023" xfId="10"/>
    <cellStyle name="_Газ-расчет-net-back 21,12.09 до 2030 в2" xfId="11"/>
    <cellStyle name="_ИПЦЖКХ2105 08-до 2023вар1" xfId="12"/>
    <cellStyle name="_Книга1" xfId="13"/>
    <cellStyle name="_Книга3" xfId="14"/>
    <cellStyle name="_Копия Condition-все вар13.12.08" xfId="15"/>
    <cellStyle name="_курсовые разницы 01,06,08" xfId="16"/>
    <cellStyle name="_Макро_2030 год" xfId="17"/>
    <cellStyle name="_Модель - 2(23)" xfId="18"/>
    <cellStyle name="_Правила заполнения" xfId="19"/>
    <cellStyle name="_Сб-macro 2020" xfId="20"/>
    <cellStyle name="_Сб-macro 2020_v2008-2012-15.12.09вар(2)-11.2030" xfId="21"/>
    <cellStyle name="_Сб-macro 2020_v2008-2012-23.09.09вар2а-11" xfId="22"/>
    <cellStyle name="_ЦФ  реализация акций 2008-2010" xfId="23"/>
    <cellStyle name="_ЦФ  реализация акций 2008-2010_акции по годам 2009-2012" xfId="24"/>
    <cellStyle name="_ЦФ  реализация акций 2008-2010_Копия Прогноз ПТРдо 2030г  (3)" xfId="25"/>
    <cellStyle name="_ЦФ  реализация акций 2008-2010_Прогноз ПТРдо 2030г." xfId="26"/>
    <cellStyle name="1Normal" xfId="27"/>
    <cellStyle name="20% - Accent1" xfId="28"/>
    <cellStyle name="20% - Accent2" xfId="29"/>
    <cellStyle name="20% - Accent3" xfId="30"/>
    <cellStyle name="20% - Accent4" xfId="31"/>
    <cellStyle name="20% - Accent5" xfId="32"/>
    <cellStyle name="20% - Accent6" xfId="33"/>
    <cellStyle name="20% - Акцент1 2" xfId="34"/>
    <cellStyle name="20% - Акцент2 2" xfId="35"/>
    <cellStyle name="20% - Акцент3 2" xfId="36"/>
    <cellStyle name="20% - Акцент4 2" xfId="37"/>
    <cellStyle name="20% - Акцент5 2" xfId="38"/>
    <cellStyle name="20% - Акцент6 2" xfId="39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40% - Акцент1 2" xfId="46"/>
    <cellStyle name="40% - Акцент2 2" xfId="47"/>
    <cellStyle name="40% - Акцент3 2" xfId="48"/>
    <cellStyle name="40% - Акцент4 2" xfId="49"/>
    <cellStyle name="40% - Акцент5 2" xfId="50"/>
    <cellStyle name="40% - Акцент6 2" xfId="51"/>
    <cellStyle name="60% - Accent1" xfId="52"/>
    <cellStyle name="60% - Accent2" xfId="53"/>
    <cellStyle name="60% - Accent3" xfId="54"/>
    <cellStyle name="60% - Accent4" xfId="55"/>
    <cellStyle name="60% - Accent5" xfId="56"/>
    <cellStyle name="60% - Accent6" xfId="57"/>
    <cellStyle name="60% - Акцент1 2" xfId="58"/>
    <cellStyle name="60% - Акцент2 2" xfId="59"/>
    <cellStyle name="60% - Акцент3 2" xfId="60"/>
    <cellStyle name="60% - Акцент4 2" xfId="61"/>
    <cellStyle name="60% - Акцент5 2" xfId="62"/>
    <cellStyle name="60% - Акцент6 2" xfId="63"/>
    <cellStyle name="Accent1" xfId="64"/>
    <cellStyle name="Accent1 - 20%" xfId="65"/>
    <cellStyle name="Accent1 - 20% 2" xfId="66"/>
    <cellStyle name="Accent1 - 20% 3" xfId="67"/>
    <cellStyle name="Accent1 - 20% 4" xfId="68"/>
    <cellStyle name="Accent1 - 20% 5" xfId="69"/>
    <cellStyle name="Accent1 - 20% 6" xfId="70"/>
    <cellStyle name="Accent1 - 20%_Книга1" xfId="71"/>
    <cellStyle name="Accent1 - 40%" xfId="72"/>
    <cellStyle name="Accent1 - 40% 2" xfId="73"/>
    <cellStyle name="Accent1 - 40% 3" xfId="74"/>
    <cellStyle name="Accent1 - 40% 4" xfId="75"/>
    <cellStyle name="Accent1 - 40% 5" xfId="76"/>
    <cellStyle name="Accent1 - 40% 6" xfId="77"/>
    <cellStyle name="Accent1 - 40%_Книга1" xfId="78"/>
    <cellStyle name="Accent1 - 60%" xfId="79"/>
    <cellStyle name="Accent1 - 60% 2" xfId="80"/>
    <cellStyle name="Accent1 - 60% 3" xfId="81"/>
    <cellStyle name="Accent1 - 60% 4" xfId="82"/>
    <cellStyle name="Accent1 - 60% 5" xfId="83"/>
    <cellStyle name="Accent1 - 60% 6" xfId="84"/>
    <cellStyle name="Accent1_акции по годам 2009-2012" xfId="85"/>
    <cellStyle name="Accent2" xfId="86"/>
    <cellStyle name="Accent2 - 20%" xfId="87"/>
    <cellStyle name="Accent2 - 20% 2" xfId="88"/>
    <cellStyle name="Accent2 - 20% 3" xfId="89"/>
    <cellStyle name="Accent2 - 20% 4" xfId="90"/>
    <cellStyle name="Accent2 - 20% 5" xfId="91"/>
    <cellStyle name="Accent2 - 20% 6" xfId="92"/>
    <cellStyle name="Accent2 - 20%_Книга1" xfId="93"/>
    <cellStyle name="Accent2 - 40%" xfId="94"/>
    <cellStyle name="Accent2 - 40% 2" xfId="95"/>
    <cellStyle name="Accent2 - 40% 3" xfId="96"/>
    <cellStyle name="Accent2 - 40% 4" xfId="97"/>
    <cellStyle name="Accent2 - 40% 5" xfId="98"/>
    <cellStyle name="Accent2 - 40% 6" xfId="99"/>
    <cellStyle name="Accent2 - 40%_Книга1" xfId="100"/>
    <cellStyle name="Accent2 - 60%" xfId="101"/>
    <cellStyle name="Accent2 - 60% 2" xfId="102"/>
    <cellStyle name="Accent2 - 60% 3" xfId="103"/>
    <cellStyle name="Accent2 - 60% 4" xfId="104"/>
    <cellStyle name="Accent2 - 60% 5" xfId="105"/>
    <cellStyle name="Accent2 - 60% 6" xfId="106"/>
    <cellStyle name="Accent2_акции по годам 2009-2012" xfId="107"/>
    <cellStyle name="Accent3" xfId="108"/>
    <cellStyle name="Accent3 - 20%" xfId="109"/>
    <cellStyle name="Accent3 - 20% 2" xfId="110"/>
    <cellStyle name="Accent3 - 20% 3" xfId="111"/>
    <cellStyle name="Accent3 - 20% 4" xfId="112"/>
    <cellStyle name="Accent3 - 20% 5" xfId="113"/>
    <cellStyle name="Accent3 - 20% 6" xfId="114"/>
    <cellStyle name="Accent3 - 20%_Книга1" xfId="115"/>
    <cellStyle name="Accent3 - 40%" xfId="116"/>
    <cellStyle name="Accent3 - 40% 2" xfId="117"/>
    <cellStyle name="Accent3 - 40% 3" xfId="118"/>
    <cellStyle name="Accent3 - 40% 4" xfId="119"/>
    <cellStyle name="Accent3 - 40% 5" xfId="120"/>
    <cellStyle name="Accent3 - 40% 6" xfId="121"/>
    <cellStyle name="Accent3 - 40%_Книга1" xfId="122"/>
    <cellStyle name="Accent3 - 60%" xfId="123"/>
    <cellStyle name="Accent3 - 60% 2" xfId="124"/>
    <cellStyle name="Accent3 - 60% 3" xfId="125"/>
    <cellStyle name="Accent3 - 60% 4" xfId="126"/>
    <cellStyle name="Accent3 - 60% 5" xfId="127"/>
    <cellStyle name="Accent3 - 60% 6" xfId="128"/>
    <cellStyle name="Accent3_7-р" xfId="129"/>
    <cellStyle name="Accent4" xfId="130"/>
    <cellStyle name="Accent4 - 20%" xfId="131"/>
    <cellStyle name="Accent4 - 20% 2" xfId="132"/>
    <cellStyle name="Accent4 - 20% 3" xfId="133"/>
    <cellStyle name="Accent4 - 20% 4" xfId="134"/>
    <cellStyle name="Accent4 - 20% 5" xfId="135"/>
    <cellStyle name="Accent4 - 20% 6" xfId="136"/>
    <cellStyle name="Accent4 - 20%_Книга1" xfId="137"/>
    <cellStyle name="Accent4 - 40%" xfId="138"/>
    <cellStyle name="Accent4 - 40% 2" xfId="139"/>
    <cellStyle name="Accent4 - 40% 3" xfId="140"/>
    <cellStyle name="Accent4 - 40% 4" xfId="141"/>
    <cellStyle name="Accent4 - 40% 5" xfId="142"/>
    <cellStyle name="Accent4 - 40% 6" xfId="143"/>
    <cellStyle name="Accent4 - 40%_Книга1" xfId="144"/>
    <cellStyle name="Accent4 - 60%" xfId="145"/>
    <cellStyle name="Accent4 - 60% 2" xfId="146"/>
    <cellStyle name="Accent4 - 60% 3" xfId="147"/>
    <cellStyle name="Accent4 - 60% 4" xfId="148"/>
    <cellStyle name="Accent4 - 60% 5" xfId="149"/>
    <cellStyle name="Accent4 - 60% 6" xfId="150"/>
    <cellStyle name="Accent4_7-р" xfId="151"/>
    <cellStyle name="Accent5" xfId="152"/>
    <cellStyle name="Accent5 - 20%" xfId="153"/>
    <cellStyle name="Accent5 - 20% 2" xfId="154"/>
    <cellStyle name="Accent5 - 20% 3" xfId="155"/>
    <cellStyle name="Accent5 - 20% 4" xfId="156"/>
    <cellStyle name="Accent5 - 20% 5" xfId="157"/>
    <cellStyle name="Accent5 - 20% 6" xfId="158"/>
    <cellStyle name="Accent5 - 20%_Книга1" xfId="159"/>
    <cellStyle name="Accent5 - 40%" xfId="160"/>
    <cellStyle name="Accent5 - 60%" xfId="161"/>
    <cellStyle name="Accent5 - 60% 2" xfId="162"/>
    <cellStyle name="Accent5 - 60% 3" xfId="163"/>
    <cellStyle name="Accent5 - 60% 4" xfId="164"/>
    <cellStyle name="Accent5 - 60% 5" xfId="165"/>
    <cellStyle name="Accent5 - 60% 6" xfId="166"/>
    <cellStyle name="Accent5_7-р" xfId="167"/>
    <cellStyle name="Accent6" xfId="168"/>
    <cellStyle name="Accent6 - 20%" xfId="169"/>
    <cellStyle name="Accent6 - 40%" xfId="170"/>
    <cellStyle name="Accent6 - 40% 2" xfId="171"/>
    <cellStyle name="Accent6 - 40% 3" xfId="172"/>
    <cellStyle name="Accent6 - 40% 4" xfId="173"/>
    <cellStyle name="Accent6 - 40% 5" xfId="174"/>
    <cellStyle name="Accent6 - 40% 6" xfId="175"/>
    <cellStyle name="Accent6 - 40%_Книга1" xfId="176"/>
    <cellStyle name="Accent6 - 60%" xfId="177"/>
    <cellStyle name="Accent6 - 60% 2" xfId="178"/>
    <cellStyle name="Accent6 - 60% 3" xfId="179"/>
    <cellStyle name="Accent6 - 60% 4" xfId="180"/>
    <cellStyle name="Accent6 - 60% 5" xfId="181"/>
    <cellStyle name="Accent6 - 60% 6" xfId="182"/>
    <cellStyle name="Accent6_7-р" xfId="183"/>
    <cellStyle name="Annotations Cell - PerformancePoint" xfId="184"/>
    <cellStyle name="Arial007000001514155735" xfId="185"/>
    <cellStyle name="Arial007000001514155735 2" xfId="186"/>
    <cellStyle name="Arial0070000015536870911" xfId="187"/>
    <cellStyle name="Arial0070000015536870911 2" xfId="188"/>
    <cellStyle name="Arial007000001565535" xfId="189"/>
    <cellStyle name="Arial007000001565535 2" xfId="190"/>
    <cellStyle name="Arial0110010000536870911" xfId="191"/>
    <cellStyle name="Arial01101000015536870911" xfId="192"/>
    <cellStyle name="Arial017010000536870911" xfId="193"/>
    <cellStyle name="Arial018000000536870911" xfId="194"/>
    <cellStyle name="Arial10170100015536870911" xfId="195"/>
    <cellStyle name="Arial10170100015536870911 2" xfId="196"/>
    <cellStyle name="Arial107000000536870911" xfId="197"/>
    <cellStyle name="Arial107000001514155735" xfId="198"/>
    <cellStyle name="Arial107000001514155735 2" xfId="199"/>
    <cellStyle name="Arial107000001514155735FMT" xfId="200"/>
    <cellStyle name="Arial107000001514155735FMT 2" xfId="201"/>
    <cellStyle name="Arial1070000015536870911" xfId="202"/>
    <cellStyle name="Arial1070000015536870911 2" xfId="203"/>
    <cellStyle name="Arial1070000015536870911FMT" xfId="204"/>
    <cellStyle name="Arial1070000015536870911FMT 2" xfId="205"/>
    <cellStyle name="Arial107000001565535" xfId="206"/>
    <cellStyle name="Arial107000001565535 2" xfId="207"/>
    <cellStyle name="Arial107000001565535FMT" xfId="208"/>
    <cellStyle name="Arial107000001565535FMT 2" xfId="209"/>
    <cellStyle name="Arial117100000536870911" xfId="210"/>
    <cellStyle name="Arial118000000536870911" xfId="211"/>
    <cellStyle name="Arial2110100000536870911" xfId="212"/>
    <cellStyle name="Arial21101000015536870911" xfId="213"/>
    <cellStyle name="Arial2170000015536870911" xfId="214"/>
    <cellStyle name="Arial2170000015536870911 2" xfId="215"/>
    <cellStyle name="Arial2170000015536870911FMT" xfId="216"/>
    <cellStyle name="Arial2170000015536870911FMT 2" xfId="217"/>
    <cellStyle name="Bad" xfId="218"/>
    <cellStyle name="Calc Currency (0)" xfId="219"/>
    <cellStyle name="Calc Currency (2)" xfId="220"/>
    <cellStyle name="Calc Percent (0)" xfId="221"/>
    <cellStyle name="Calc Percent (1)" xfId="222"/>
    <cellStyle name="Calc Percent (2)" xfId="223"/>
    <cellStyle name="Calc Units (0)" xfId="224"/>
    <cellStyle name="Calc Units (1)" xfId="225"/>
    <cellStyle name="Calc Units (2)" xfId="226"/>
    <cellStyle name="Calculation" xfId="227"/>
    <cellStyle name="Check Cell" xfId="228"/>
    <cellStyle name="Comma [00]" xfId="229"/>
    <cellStyle name="Comma 2" xfId="230"/>
    <cellStyle name="Comma 3" xfId="231"/>
    <cellStyle name="Currency [00]" xfId="232"/>
    <cellStyle name="Data Cell - PerformancePoint" xfId="233"/>
    <cellStyle name="Data Entry Cell - PerformancePoint" xfId="234"/>
    <cellStyle name="Date Short" xfId="235"/>
    <cellStyle name="Default" xfId="236"/>
    <cellStyle name="Dezimal [0]_PERSONAL" xfId="237"/>
    <cellStyle name="Dezimal_PERSONAL" xfId="238"/>
    <cellStyle name="Emphasis 1" xfId="239"/>
    <cellStyle name="Emphasis 1 2" xfId="240"/>
    <cellStyle name="Emphasis 1 3" xfId="241"/>
    <cellStyle name="Emphasis 1 4" xfId="242"/>
    <cellStyle name="Emphasis 1 5" xfId="243"/>
    <cellStyle name="Emphasis 1 6" xfId="244"/>
    <cellStyle name="Emphasis 2" xfId="245"/>
    <cellStyle name="Emphasis 2 2" xfId="246"/>
    <cellStyle name="Emphasis 2 3" xfId="247"/>
    <cellStyle name="Emphasis 2 4" xfId="248"/>
    <cellStyle name="Emphasis 2 5" xfId="249"/>
    <cellStyle name="Emphasis 2 6" xfId="250"/>
    <cellStyle name="Emphasis 3" xfId="251"/>
    <cellStyle name="Enter Currency (0)" xfId="252"/>
    <cellStyle name="Enter Currency (2)" xfId="253"/>
    <cellStyle name="Enter Units (0)" xfId="254"/>
    <cellStyle name="Enter Units (1)" xfId="255"/>
    <cellStyle name="Enter Units (2)" xfId="256"/>
    <cellStyle name="Euro" xfId="257"/>
    <cellStyle name="Excel Built-in Normal" xfId="258"/>
    <cellStyle name="Explanatory Text" xfId="259"/>
    <cellStyle name="Good" xfId="260"/>
    <cellStyle name="Good 2" xfId="261"/>
    <cellStyle name="Good 3" xfId="262"/>
    <cellStyle name="Good 4" xfId="263"/>
    <cellStyle name="Good_7-р_Из_Системы" xfId="264"/>
    <cellStyle name="Header1" xfId="265"/>
    <cellStyle name="Header2" xfId="266"/>
    <cellStyle name="Heading 1" xfId="267"/>
    <cellStyle name="Heading 2" xfId="268"/>
    <cellStyle name="Heading 3" xfId="269"/>
    <cellStyle name="Heading 4" xfId="270"/>
    <cellStyle name="Input" xfId="271"/>
    <cellStyle name="Link Currency (0)" xfId="272"/>
    <cellStyle name="Link Currency (2)" xfId="273"/>
    <cellStyle name="Link Units (0)" xfId="274"/>
    <cellStyle name="Link Units (1)" xfId="275"/>
    <cellStyle name="Link Units (2)" xfId="276"/>
    <cellStyle name="Linked Cell" xfId="277"/>
    <cellStyle name="Locked Cell - PerformancePoint" xfId="278"/>
    <cellStyle name="Neutral" xfId="279"/>
    <cellStyle name="Neutral 2" xfId="280"/>
    <cellStyle name="Neutral 3" xfId="281"/>
    <cellStyle name="Neutral 4" xfId="282"/>
    <cellStyle name="Neutral_7-р_Из_Системы" xfId="283"/>
    <cellStyle name="Norma11l" xfId="284"/>
    <cellStyle name="Normal" xfId="285"/>
    <cellStyle name="Normal 2" xfId="286"/>
    <cellStyle name="Normal 3" xfId="287"/>
    <cellStyle name="Normal 4" xfId="288"/>
    <cellStyle name="Normal 5" xfId="289"/>
    <cellStyle name="Normal_macro 2012 var 1" xfId="290"/>
    <cellStyle name="Note" xfId="291"/>
    <cellStyle name="Note 2" xfId="292"/>
    <cellStyle name="Note 3" xfId="293"/>
    <cellStyle name="Note 4" xfId="294"/>
    <cellStyle name="Note_7-р_Из_Системы" xfId="295"/>
    <cellStyle name="Output" xfId="296"/>
    <cellStyle name="Percent [0]" xfId="297"/>
    <cellStyle name="Percent [00]" xfId="298"/>
    <cellStyle name="Percent 2" xfId="299"/>
    <cellStyle name="Percent 3" xfId="300"/>
    <cellStyle name="PrePop Currency (0)" xfId="301"/>
    <cellStyle name="PrePop Currency (2)" xfId="302"/>
    <cellStyle name="PrePop Units (0)" xfId="303"/>
    <cellStyle name="PrePop Units (1)" xfId="304"/>
    <cellStyle name="PrePop Units (2)" xfId="305"/>
    <cellStyle name="SAPBEXaggData" xfId="306"/>
    <cellStyle name="SAPBEXaggData 2" xfId="307"/>
    <cellStyle name="SAPBEXaggData 3" xfId="308"/>
    <cellStyle name="SAPBEXaggData 4" xfId="309"/>
    <cellStyle name="SAPBEXaggData 5" xfId="310"/>
    <cellStyle name="SAPBEXaggData 6" xfId="311"/>
    <cellStyle name="SAPBEXaggDataEmph" xfId="312"/>
    <cellStyle name="SAPBEXaggDataEmph 2" xfId="313"/>
    <cellStyle name="SAPBEXaggDataEmph 3" xfId="314"/>
    <cellStyle name="SAPBEXaggDataEmph 4" xfId="315"/>
    <cellStyle name="SAPBEXaggDataEmph 5" xfId="316"/>
    <cellStyle name="SAPBEXaggDataEmph 6" xfId="317"/>
    <cellStyle name="SAPBEXaggItem" xfId="318"/>
    <cellStyle name="SAPBEXaggItem 2" xfId="319"/>
    <cellStyle name="SAPBEXaggItem 3" xfId="320"/>
    <cellStyle name="SAPBEXaggItem 4" xfId="321"/>
    <cellStyle name="SAPBEXaggItem 5" xfId="322"/>
    <cellStyle name="SAPBEXaggItem 6" xfId="323"/>
    <cellStyle name="SAPBEXaggItemX" xfId="324"/>
    <cellStyle name="SAPBEXaggItemX 2" xfId="325"/>
    <cellStyle name="SAPBEXaggItemX 3" xfId="326"/>
    <cellStyle name="SAPBEXaggItemX 4" xfId="327"/>
    <cellStyle name="SAPBEXaggItemX 5" xfId="328"/>
    <cellStyle name="SAPBEXaggItemX 6" xfId="329"/>
    <cellStyle name="SAPBEXchaText" xfId="330"/>
    <cellStyle name="SAPBEXchaText 2" xfId="331"/>
    <cellStyle name="SAPBEXchaText 3" xfId="332"/>
    <cellStyle name="SAPBEXchaText 4" xfId="333"/>
    <cellStyle name="SAPBEXchaText 5" xfId="334"/>
    <cellStyle name="SAPBEXchaText 6" xfId="335"/>
    <cellStyle name="SAPBEXchaText_Приложение_1_к_7-у-о_2009_Кв_1_ФСТ" xfId="336"/>
    <cellStyle name="SAPBEXexcBad7" xfId="337"/>
    <cellStyle name="SAPBEXexcBad7 2" xfId="338"/>
    <cellStyle name="SAPBEXexcBad7 3" xfId="339"/>
    <cellStyle name="SAPBEXexcBad7 4" xfId="340"/>
    <cellStyle name="SAPBEXexcBad7 5" xfId="341"/>
    <cellStyle name="SAPBEXexcBad7 6" xfId="342"/>
    <cellStyle name="SAPBEXexcBad8" xfId="343"/>
    <cellStyle name="SAPBEXexcBad8 2" xfId="344"/>
    <cellStyle name="SAPBEXexcBad8 3" xfId="345"/>
    <cellStyle name="SAPBEXexcBad8 4" xfId="346"/>
    <cellStyle name="SAPBEXexcBad8 5" xfId="347"/>
    <cellStyle name="SAPBEXexcBad8 6" xfId="348"/>
    <cellStyle name="SAPBEXexcBad9" xfId="349"/>
    <cellStyle name="SAPBEXexcBad9 2" xfId="350"/>
    <cellStyle name="SAPBEXexcBad9 3" xfId="351"/>
    <cellStyle name="SAPBEXexcBad9 4" xfId="352"/>
    <cellStyle name="SAPBEXexcBad9 5" xfId="353"/>
    <cellStyle name="SAPBEXexcBad9 6" xfId="354"/>
    <cellStyle name="SAPBEXexcCritical4" xfId="355"/>
    <cellStyle name="SAPBEXexcCritical4 2" xfId="356"/>
    <cellStyle name="SAPBEXexcCritical4 3" xfId="357"/>
    <cellStyle name="SAPBEXexcCritical4 4" xfId="358"/>
    <cellStyle name="SAPBEXexcCritical4 5" xfId="359"/>
    <cellStyle name="SAPBEXexcCritical4 6" xfId="360"/>
    <cellStyle name="SAPBEXexcCritical5" xfId="361"/>
    <cellStyle name="SAPBEXexcCritical5 2" xfId="362"/>
    <cellStyle name="SAPBEXexcCritical5 3" xfId="363"/>
    <cellStyle name="SAPBEXexcCritical5 4" xfId="364"/>
    <cellStyle name="SAPBEXexcCritical5 5" xfId="365"/>
    <cellStyle name="SAPBEXexcCritical5 6" xfId="366"/>
    <cellStyle name="SAPBEXexcCritical6" xfId="367"/>
    <cellStyle name="SAPBEXexcCritical6 2" xfId="368"/>
    <cellStyle name="SAPBEXexcCritical6 3" xfId="369"/>
    <cellStyle name="SAPBEXexcCritical6 4" xfId="370"/>
    <cellStyle name="SAPBEXexcCritical6 5" xfId="371"/>
    <cellStyle name="SAPBEXexcCritical6 6" xfId="372"/>
    <cellStyle name="SAPBEXexcGood1" xfId="373"/>
    <cellStyle name="SAPBEXexcGood1 2" xfId="374"/>
    <cellStyle name="SAPBEXexcGood1 3" xfId="375"/>
    <cellStyle name="SAPBEXexcGood1 4" xfId="376"/>
    <cellStyle name="SAPBEXexcGood1 5" xfId="377"/>
    <cellStyle name="SAPBEXexcGood1 6" xfId="378"/>
    <cellStyle name="SAPBEXexcGood2" xfId="379"/>
    <cellStyle name="SAPBEXexcGood2 2" xfId="380"/>
    <cellStyle name="SAPBEXexcGood2 3" xfId="381"/>
    <cellStyle name="SAPBEXexcGood2 4" xfId="382"/>
    <cellStyle name="SAPBEXexcGood2 5" xfId="383"/>
    <cellStyle name="SAPBEXexcGood2 6" xfId="384"/>
    <cellStyle name="SAPBEXexcGood3" xfId="385"/>
    <cellStyle name="SAPBEXexcGood3 2" xfId="386"/>
    <cellStyle name="SAPBEXexcGood3 3" xfId="387"/>
    <cellStyle name="SAPBEXexcGood3 4" xfId="388"/>
    <cellStyle name="SAPBEXexcGood3 5" xfId="389"/>
    <cellStyle name="SAPBEXexcGood3 6" xfId="390"/>
    <cellStyle name="SAPBEXfilterDrill" xfId="391"/>
    <cellStyle name="SAPBEXfilterDrill 2" xfId="392"/>
    <cellStyle name="SAPBEXfilterDrill 3" xfId="393"/>
    <cellStyle name="SAPBEXfilterDrill 4" xfId="394"/>
    <cellStyle name="SAPBEXfilterDrill 5" xfId="395"/>
    <cellStyle name="SAPBEXfilterDrill 6" xfId="396"/>
    <cellStyle name="SAPBEXfilterItem" xfId="397"/>
    <cellStyle name="SAPBEXfilterItem 2" xfId="398"/>
    <cellStyle name="SAPBEXfilterItem 3" xfId="399"/>
    <cellStyle name="SAPBEXfilterItem 4" xfId="400"/>
    <cellStyle name="SAPBEXfilterItem 5" xfId="401"/>
    <cellStyle name="SAPBEXfilterItem 6" xfId="402"/>
    <cellStyle name="SAPBEXfilterText" xfId="403"/>
    <cellStyle name="SAPBEXfilterText 2" xfId="404"/>
    <cellStyle name="SAPBEXfilterText 3" xfId="405"/>
    <cellStyle name="SAPBEXfilterText 4" xfId="406"/>
    <cellStyle name="SAPBEXfilterText 5" xfId="407"/>
    <cellStyle name="SAPBEXfilterText 6" xfId="408"/>
    <cellStyle name="SAPBEXformats" xfId="409"/>
    <cellStyle name="SAPBEXformats 2" xfId="410"/>
    <cellStyle name="SAPBEXformats 3" xfId="411"/>
    <cellStyle name="SAPBEXformats 4" xfId="412"/>
    <cellStyle name="SAPBEXformats 5" xfId="413"/>
    <cellStyle name="SAPBEXformats 6" xfId="414"/>
    <cellStyle name="SAPBEXheaderItem" xfId="415"/>
    <cellStyle name="SAPBEXheaderItem 2" xfId="416"/>
    <cellStyle name="SAPBEXheaderItem 3" xfId="417"/>
    <cellStyle name="SAPBEXheaderItem 4" xfId="418"/>
    <cellStyle name="SAPBEXheaderItem 5" xfId="419"/>
    <cellStyle name="SAPBEXheaderItem 6" xfId="420"/>
    <cellStyle name="SAPBEXheaderText" xfId="421"/>
    <cellStyle name="SAPBEXheaderText 2" xfId="422"/>
    <cellStyle name="SAPBEXheaderText 3" xfId="423"/>
    <cellStyle name="SAPBEXheaderText 4" xfId="424"/>
    <cellStyle name="SAPBEXheaderText 5" xfId="425"/>
    <cellStyle name="SAPBEXheaderText 6" xfId="426"/>
    <cellStyle name="SAPBEXHLevel0" xfId="427"/>
    <cellStyle name="SAPBEXHLevel0 2" xfId="428"/>
    <cellStyle name="SAPBEXHLevel0 3" xfId="429"/>
    <cellStyle name="SAPBEXHLevel0 4" xfId="430"/>
    <cellStyle name="SAPBEXHLevel0 5" xfId="431"/>
    <cellStyle name="SAPBEXHLevel0 6" xfId="432"/>
    <cellStyle name="SAPBEXHLevel0 7" xfId="433"/>
    <cellStyle name="SAPBEXHLevel0_7y-отчетная_РЖД_2009_04" xfId="434"/>
    <cellStyle name="SAPBEXHLevel0X" xfId="435"/>
    <cellStyle name="SAPBEXHLevel0X 2" xfId="436"/>
    <cellStyle name="SAPBEXHLevel0X 3" xfId="437"/>
    <cellStyle name="SAPBEXHLevel0X 4" xfId="438"/>
    <cellStyle name="SAPBEXHLevel0X 5" xfId="439"/>
    <cellStyle name="SAPBEXHLevel0X 6" xfId="440"/>
    <cellStyle name="SAPBEXHLevel0X 7" xfId="441"/>
    <cellStyle name="SAPBEXHLevel0X 8" xfId="442"/>
    <cellStyle name="SAPBEXHLevel0X 9" xfId="443"/>
    <cellStyle name="SAPBEXHLevel0X_7-р_Из_Системы" xfId="444"/>
    <cellStyle name="SAPBEXHLevel1" xfId="445"/>
    <cellStyle name="SAPBEXHLevel1 2" xfId="446"/>
    <cellStyle name="SAPBEXHLevel1 3" xfId="447"/>
    <cellStyle name="SAPBEXHLevel1 4" xfId="448"/>
    <cellStyle name="SAPBEXHLevel1 5" xfId="449"/>
    <cellStyle name="SAPBEXHLevel1 6" xfId="450"/>
    <cellStyle name="SAPBEXHLevel1 7" xfId="451"/>
    <cellStyle name="SAPBEXHLevel1_7y-отчетная_РЖД_2009_04" xfId="452"/>
    <cellStyle name="SAPBEXHLevel1X" xfId="453"/>
    <cellStyle name="SAPBEXHLevel1X 2" xfId="454"/>
    <cellStyle name="SAPBEXHLevel1X 3" xfId="455"/>
    <cellStyle name="SAPBEXHLevel1X 4" xfId="456"/>
    <cellStyle name="SAPBEXHLevel1X 5" xfId="457"/>
    <cellStyle name="SAPBEXHLevel1X 6" xfId="458"/>
    <cellStyle name="SAPBEXHLevel1X 7" xfId="459"/>
    <cellStyle name="SAPBEXHLevel1X 8" xfId="460"/>
    <cellStyle name="SAPBEXHLevel1X 9" xfId="461"/>
    <cellStyle name="SAPBEXHLevel1X_7-р_Из_Системы" xfId="462"/>
    <cellStyle name="SAPBEXHLevel2" xfId="463"/>
    <cellStyle name="SAPBEXHLevel2 2" xfId="464"/>
    <cellStyle name="SAPBEXHLevel2 3" xfId="465"/>
    <cellStyle name="SAPBEXHLevel2 4" xfId="466"/>
    <cellStyle name="SAPBEXHLevel2 5" xfId="467"/>
    <cellStyle name="SAPBEXHLevel2 6" xfId="468"/>
    <cellStyle name="SAPBEXHLevel2_Приложение_1_к_7-у-о_2009_Кв_1_ФСТ" xfId="469"/>
    <cellStyle name="SAPBEXHLevel2X" xfId="470"/>
    <cellStyle name="SAPBEXHLevel2X 2" xfId="471"/>
    <cellStyle name="SAPBEXHLevel2X 3" xfId="472"/>
    <cellStyle name="SAPBEXHLevel2X 4" xfId="473"/>
    <cellStyle name="SAPBEXHLevel2X 5" xfId="474"/>
    <cellStyle name="SAPBEXHLevel2X 6" xfId="475"/>
    <cellStyle name="SAPBEXHLevel2X 7" xfId="476"/>
    <cellStyle name="SAPBEXHLevel2X 8" xfId="477"/>
    <cellStyle name="SAPBEXHLevel2X 9" xfId="478"/>
    <cellStyle name="SAPBEXHLevel2X_7-р_Из_Системы" xfId="479"/>
    <cellStyle name="SAPBEXHLevel3" xfId="480"/>
    <cellStyle name="SAPBEXHLevel3 2" xfId="481"/>
    <cellStyle name="SAPBEXHLevel3 3" xfId="482"/>
    <cellStyle name="SAPBEXHLevel3 4" xfId="483"/>
    <cellStyle name="SAPBEXHLevel3 5" xfId="484"/>
    <cellStyle name="SAPBEXHLevel3 6" xfId="485"/>
    <cellStyle name="SAPBEXHLevel3_Приложение_1_к_7-у-о_2009_Кв_1_ФСТ" xfId="486"/>
    <cellStyle name="SAPBEXHLevel3X" xfId="487"/>
    <cellStyle name="SAPBEXHLevel3X 2" xfId="488"/>
    <cellStyle name="SAPBEXHLevel3X 3" xfId="489"/>
    <cellStyle name="SAPBEXHLevel3X 4" xfId="490"/>
    <cellStyle name="SAPBEXHLevel3X 5" xfId="491"/>
    <cellStyle name="SAPBEXHLevel3X 6" xfId="492"/>
    <cellStyle name="SAPBEXHLevel3X 7" xfId="493"/>
    <cellStyle name="SAPBEXHLevel3X 8" xfId="494"/>
    <cellStyle name="SAPBEXHLevel3X 9" xfId="495"/>
    <cellStyle name="SAPBEXHLevel3X_7-р_Из_Системы" xfId="496"/>
    <cellStyle name="SAPBEXinputData" xfId="497"/>
    <cellStyle name="SAPBEXinputData 10" xfId="498"/>
    <cellStyle name="SAPBEXinputData 2" xfId="499"/>
    <cellStyle name="SAPBEXinputData 3" xfId="500"/>
    <cellStyle name="SAPBEXinputData 4" xfId="501"/>
    <cellStyle name="SAPBEXinputData 5" xfId="502"/>
    <cellStyle name="SAPBEXinputData 6" xfId="503"/>
    <cellStyle name="SAPBEXinputData 7" xfId="504"/>
    <cellStyle name="SAPBEXinputData 8" xfId="505"/>
    <cellStyle name="SAPBEXinputData 9" xfId="506"/>
    <cellStyle name="SAPBEXinputData_7-р_Из_Системы" xfId="507"/>
    <cellStyle name="SAPBEXItemHeader" xfId="508"/>
    <cellStyle name="SAPBEXresData" xfId="509"/>
    <cellStyle name="SAPBEXresData 2" xfId="510"/>
    <cellStyle name="SAPBEXresData 3" xfId="511"/>
    <cellStyle name="SAPBEXresData 4" xfId="512"/>
    <cellStyle name="SAPBEXresData 5" xfId="513"/>
    <cellStyle name="SAPBEXresData 6" xfId="514"/>
    <cellStyle name="SAPBEXresDataEmph" xfId="515"/>
    <cellStyle name="SAPBEXresDataEmph 2" xfId="516"/>
    <cellStyle name="SAPBEXresDataEmph 2 2" xfId="517"/>
    <cellStyle name="SAPBEXresDataEmph 3" xfId="518"/>
    <cellStyle name="SAPBEXresDataEmph 3 2" xfId="519"/>
    <cellStyle name="SAPBEXresDataEmph 4" xfId="520"/>
    <cellStyle name="SAPBEXresDataEmph 4 2" xfId="521"/>
    <cellStyle name="SAPBEXresDataEmph 5" xfId="522"/>
    <cellStyle name="SAPBEXresDataEmph 5 2" xfId="523"/>
    <cellStyle name="SAPBEXresDataEmph 6" xfId="524"/>
    <cellStyle name="SAPBEXresDataEmph 6 2" xfId="525"/>
    <cellStyle name="SAPBEXresItem" xfId="526"/>
    <cellStyle name="SAPBEXresItem 2" xfId="527"/>
    <cellStyle name="SAPBEXresItem 3" xfId="528"/>
    <cellStyle name="SAPBEXresItem 4" xfId="529"/>
    <cellStyle name="SAPBEXresItem 5" xfId="530"/>
    <cellStyle name="SAPBEXresItem 6" xfId="531"/>
    <cellStyle name="SAPBEXresItemX" xfId="532"/>
    <cellStyle name="SAPBEXresItemX 2" xfId="533"/>
    <cellStyle name="SAPBEXresItemX 3" xfId="534"/>
    <cellStyle name="SAPBEXresItemX 4" xfId="535"/>
    <cellStyle name="SAPBEXresItemX 5" xfId="536"/>
    <cellStyle name="SAPBEXresItemX 6" xfId="537"/>
    <cellStyle name="SAPBEXstdData" xfId="538"/>
    <cellStyle name="SAPBEXstdData 2" xfId="539"/>
    <cellStyle name="SAPBEXstdData 3" xfId="540"/>
    <cellStyle name="SAPBEXstdData 4" xfId="541"/>
    <cellStyle name="SAPBEXstdData 5" xfId="542"/>
    <cellStyle name="SAPBEXstdData 6" xfId="543"/>
    <cellStyle name="SAPBEXstdData_Приложение_1_к_7-у-о_2009_Кв_1_ФСТ" xfId="544"/>
    <cellStyle name="SAPBEXstdDataEmph" xfId="545"/>
    <cellStyle name="SAPBEXstdDataEmph 2" xfId="546"/>
    <cellStyle name="SAPBEXstdDataEmph 3" xfId="547"/>
    <cellStyle name="SAPBEXstdDataEmph 4" xfId="548"/>
    <cellStyle name="SAPBEXstdDataEmph 5" xfId="549"/>
    <cellStyle name="SAPBEXstdDataEmph 6" xfId="550"/>
    <cellStyle name="SAPBEXstdItem" xfId="551"/>
    <cellStyle name="SAPBEXstdItem 2" xfId="552"/>
    <cellStyle name="SAPBEXstdItem 3" xfId="553"/>
    <cellStyle name="SAPBEXstdItem 4" xfId="554"/>
    <cellStyle name="SAPBEXstdItem 5" xfId="555"/>
    <cellStyle name="SAPBEXstdItem 6" xfId="556"/>
    <cellStyle name="SAPBEXstdItem 7" xfId="557"/>
    <cellStyle name="SAPBEXstdItem_7-р" xfId="558"/>
    <cellStyle name="SAPBEXstdItemX" xfId="559"/>
    <cellStyle name="SAPBEXstdItemX 2" xfId="560"/>
    <cellStyle name="SAPBEXstdItemX 3" xfId="561"/>
    <cellStyle name="SAPBEXstdItemX 4" xfId="562"/>
    <cellStyle name="SAPBEXstdItemX 5" xfId="563"/>
    <cellStyle name="SAPBEXstdItemX 6" xfId="564"/>
    <cellStyle name="SAPBEXtitle" xfId="565"/>
    <cellStyle name="SAPBEXtitle 2" xfId="566"/>
    <cellStyle name="SAPBEXtitle 3" xfId="567"/>
    <cellStyle name="SAPBEXtitle 4" xfId="568"/>
    <cellStyle name="SAPBEXtitle 5" xfId="569"/>
    <cellStyle name="SAPBEXtitle 6" xfId="570"/>
    <cellStyle name="SAPBEXunassignedItem" xfId="571"/>
    <cellStyle name="SAPBEXunassignedItem 2" xfId="572"/>
    <cellStyle name="SAPBEXundefined" xfId="573"/>
    <cellStyle name="SAPBEXundefined 2" xfId="574"/>
    <cellStyle name="SAPBEXundefined 3" xfId="575"/>
    <cellStyle name="SAPBEXundefined 4" xfId="576"/>
    <cellStyle name="SAPBEXundefined 5" xfId="577"/>
    <cellStyle name="SAPBEXundefined 6" xfId="578"/>
    <cellStyle name="Sheet Title" xfId="579"/>
    <cellStyle name="styleColumnTitles" xfId="580"/>
    <cellStyle name="styleDateRange" xfId="581"/>
    <cellStyle name="styleHidden" xfId="582"/>
    <cellStyle name="styleNormal" xfId="583"/>
    <cellStyle name="styleSeriesAttributes" xfId="584"/>
    <cellStyle name="styleSeriesData" xfId="585"/>
    <cellStyle name="styleSeriesDataForecast" xfId="586"/>
    <cellStyle name="styleSeriesDataForecastNA" xfId="587"/>
    <cellStyle name="styleSeriesDataNA" xfId="588"/>
    <cellStyle name="Text Indent A" xfId="589"/>
    <cellStyle name="Text Indent B" xfId="590"/>
    <cellStyle name="Text Indent C" xfId="591"/>
    <cellStyle name="Times New Roman0181000015536870911" xfId="592"/>
    <cellStyle name="Title" xfId="593"/>
    <cellStyle name="Total" xfId="594"/>
    <cellStyle name="Warning Text" xfId="595"/>
    <cellStyle name="Акцент1 2" xfId="596"/>
    <cellStyle name="Акцент2 2" xfId="597"/>
    <cellStyle name="Акцент3 2" xfId="598"/>
    <cellStyle name="Акцент4 2" xfId="599"/>
    <cellStyle name="Акцент5 2" xfId="600"/>
    <cellStyle name="Акцент6 2" xfId="601"/>
    <cellStyle name="Ввод  2" xfId="602"/>
    <cellStyle name="Вывод 2" xfId="603"/>
    <cellStyle name="Вычисление 2" xfId="604"/>
    <cellStyle name="Гиперссылка 2" xfId="605"/>
    <cellStyle name="Гиперссылка 3" xfId="606"/>
    <cellStyle name="Гиперссылка 4" xfId="607"/>
    <cellStyle name="Денежный 2" xfId="608"/>
    <cellStyle name="Итог 2" xfId="609"/>
    <cellStyle name="Контрольная ячейка 2" xfId="610"/>
    <cellStyle name="Нейтральный 2" xfId="611"/>
    <cellStyle name="Обычный" xfId="0" builtinId="0"/>
    <cellStyle name="Обычный 10" xfId="612"/>
    <cellStyle name="Обычный 11" xfId="613"/>
    <cellStyle name="Обычный 12" xfId="614"/>
    <cellStyle name="Обычный 12 2" xfId="615"/>
    <cellStyle name="Обычный 12_Т-НахВТО-газ-28.09.12" xfId="616"/>
    <cellStyle name="Обычный 13" xfId="617"/>
    <cellStyle name="Обычный 14" xfId="618"/>
    <cellStyle name="Обычный 15" xfId="619"/>
    <cellStyle name="Обычный 16" xfId="620"/>
    <cellStyle name="Обычный 16 2" xfId="621"/>
    <cellStyle name="Обычный 17" xfId="622"/>
    <cellStyle name="Обычный 18" xfId="623"/>
    <cellStyle name="Обычный 18 2" xfId="624"/>
    <cellStyle name="Обычный 19" xfId="625"/>
    <cellStyle name="Обычный 2" xfId="626"/>
    <cellStyle name="Обычный 2 10" xfId="627"/>
    <cellStyle name="Обычный 2 10 2" xfId="628"/>
    <cellStyle name="Обычный 2 11" xfId="629"/>
    <cellStyle name="Обычный 2 11 2" xfId="630"/>
    <cellStyle name="Обычный 2 11_Книга1" xfId="631"/>
    <cellStyle name="Обычный 2 12" xfId="632"/>
    <cellStyle name="Обычный 2 12 2" xfId="633"/>
    <cellStyle name="Обычный 2 12_Книга1" xfId="634"/>
    <cellStyle name="Обычный 2 13" xfId="635"/>
    <cellStyle name="Обычный 2 14" xfId="636"/>
    <cellStyle name="Обычный 2 2" xfId="637"/>
    <cellStyle name="Обычный 2 2 2" xfId="638"/>
    <cellStyle name="Обычный 2 2 2 2" xfId="639"/>
    <cellStyle name="Обычный 2 2 2 2 2" xfId="640"/>
    <cellStyle name="Обычный 2 2 2 2 2 2" xfId="641"/>
    <cellStyle name="Обычный 2 2 2 2 2 2 2" xfId="642"/>
    <cellStyle name="Обычный 2 2 3" xfId="643"/>
    <cellStyle name="Обычный 2 3" xfId="644"/>
    <cellStyle name="Обычный 2 4" xfId="645"/>
    <cellStyle name="Обычный 2 4 2" xfId="646"/>
    <cellStyle name="Обычный 2 5" xfId="647"/>
    <cellStyle name="Обычный 2 6" xfId="648"/>
    <cellStyle name="Обычный 2 7" xfId="649"/>
    <cellStyle name="Обычный 2 8" xfId="650"/>
    <cellStyle name="Обычный 2 9" xfId="651"/>
    <cellStyle name="Обычный 2_Новые Рекоменд.среднесут. нормы питания в дошкольных организациях" xfId="652"/>
    <cellStyle name="Обычный 20" xfId="653"/>
    <cellStyle name="Обычный 21" xfId="654"/>
    <cellStyle name="Обычный 22" xfId="655"/>
    <cellStyle name="Обычный 23" xfId="656"/>
    <cellStyle name="Обычный 24" xfId="657"/>
    <cellStyle name="Обычный 25" xfId="658"/>
    <cellStyle name="Обычный 26" xfId="659"/>
    <cellStyle name="Обычный 27" xfId="660"/>
    <cellStyle name="Обычный 28" xfId="661"/>
    <cellStyle name="Обычный 29" xfId="662"/>
    <cellStyle name="Обычный 3" xfId="663"/>
    <cellStyle name="Обычный 3 2" xfId="664"/>
    <cellStyle name="Обычный 3 3" xfId="665"/>
    <cellStyle name="Обычный 3 4" xfId="666"/>
    <cellStyle name="Обычный 3 5" xfId="667"/>
    <cellStyle name="Обычный 3_RZD_2009-2030_macromodel_090518" xfId="668"/>
    <cellStyle name="Обычный 30" xfId="669"/>
    <cellStyle name="Обычный 31" xfId="670"/>
    <cellStyle name="Обычный 32" xfId="671"/>
    <cellStyle name="Обычный 33" xfId="672"/>
    <cellStyle name="Обычный 34" xfId="673"/>
    <cellStyle name="Обычный 34 2" xfId="674"/>
    <cellStyle name="Обычный 34 2 2" xfId="675"/>
    <cellStyle name="Обычный 34 3" xfId="676"/>
    <cellStyle name="Обычный 35" xfId="677"/>
    <cellStyle name="Обычный 36" xfId="678"/>
    <cellStyle name="Обычный 37" xfId="679"/>
    <cellStyle name="Обычный 38" xfId="680"/>
    <cellStyle name="Обычный 39" xfId="681"/>
    <cellStyle name="Обычный 4" xfId="682"/>
    <cellStyle name="Обычный 4 2" xfId="683"/>
    <cellStyle name="Обычный 4 2 2" xfId="684"/>
    <cellStyle name="Обычный 4 2_Книга1" xfId="685"/>
    <cellStyle name="Обычный 4 3 2 2 2" xfId="686"/>
    <cellStyle name="Обычный 4_ЦФ запрос2008-2009" xfId="687"/>
    <cellStyle name="Обычный 40" xfId="688"/>
    <cellStyle name="Обычный 41" xfId="689"/>
    <cellStyle name="Обычный 42" xfId="690"/>
    <cellStyle name="Обычный 43" xfId="691"/>
    <cellStyle name="Обычный 44" xfId="692"/>
    <cellStyle name="Обычный 45" xfId="693"/>
    <cellStyle name="Обычный 46" xfId="694"/>
    <cellStyle name="Обычный 47" xfId="695"/>
    <cellStyle name="Обычный 48" xfId="696"/>
    <cellStyle name="Обычный 49" xfId="697"/>
    <cellStyle name="Обычный 5" xfId="698"/>
    <cellStyle name="Обычный 50" xfId="699"/>
    <cellStyle name="Обычный 51" xfId="700"/>
    <cellStyle name="Обычный 52" xfId="701"/>
    <cellStyle name="Обычный 53" xfId="702"/>
    <cellStyle name="Обычный 54" xfId="703"/>
    <cellStyle name="Обычный 54 2" xfId="704"/>
    <cellStyle name="Обычный 55" xfId="705"/>
    <cellStyle name="Обычный 56" xfId="706"/>
    <cellStyle name="Обычный 57" xfId="707"/>
    <cellStyle name="Обычный 58" xfId="708"/>
    <cellStyle name="Обычный 59" xfId="709"/>
    <cellStyle name="Обычный 6" xfId="710"/>
    <cellStyle name="Обычный 6 2" xfId="711"/>
    <cellStyle name="Обычный 60" xfId="712"/>
    <cellStyle name="Обычный 61" xfId="713"/>
    <cellStyle name="Обычный 62" xfId="714"/>
    <cellStyle name="Обычный 63" xfId="715"/>
    <cellStyle name="Обычный 64" xfId="716"/>
    <cellStyle name="Обычный 65" xfId="717"/>
    <cellStyle name="Обычный 66" xfId="718"/>
    <cellStyle name="Обычный 67" xfId="719"/>
    <cellStyle name="Обычный 68" xfId="720"/>
    <cellStyle name="Обычный 69" xfId="721"/>
    <cellStyle name="Обычный 7" xfId="722"/>
    <cellStyle name="Обычный 8" xfId="723"/>
    <cellStyle name="Обычный 8 2" xfId="724"/>
    <cellStyle name="Обычный 9" xfId="725"/>
    <cellStyle name="Обычный 9 2" xfId="726"/>
    <cellStyle name="Обычный 97" xfId="727"/>
    <cellStyle name="Обычный_Приложение 3" xfId="728"/>
    <cellStyle name="Плохой 2" xfId="729"/>
    <cellStyle name="Пояснение 2" xfId="730"/>
    <cellStyle name="Примечание 2" xfId="731"/>
    <cellStyle name="Процентный 10" xfId="732"/>
    <cellStyle name="Процентный 11" xfId="733"/>
    <cellStyle name="Процентный 12" xfId="734"/>
    <cellStyle name="Процентный 13" xfId="735"/>
    <cellStyle name="Процентный 14" xfId="736"/>
    <cellStyle name="Процентный 15" xfId="737"/>
    <cellStyle name="Процентный 16" xfId="738"/>
    <cellStyle name="Процентный 16 2" xfId="739"/>
    <cellStyle name="Процентный 16 2 2" xfId="740"/>
    <cellStyle name="Процентный 16 3" xfId="741"/>
    <cellStyle name="Процентный 17" xfId="742"/>
    <cellStyle name="Процентный 18" xfId="743"/>
    <cellStyle name="Процентный 2" xfId="744"/>
    <cellStyle name="Процентный 2 2" xfId="745"/>
    <cellStyle name="Процентный 2 2 2" xfId="746"/>
    <cellStyle name="Процентный 2 2 3" xfId="747"/>
    <cellStyle name="Процентный 3" xfId="748"/>
    <cellStyle name="Процентный 4" xfId="749"/>
    <cellStyle name="Процентный 5" xfId="750"/>
    <cellStyle name="Процентный 6" xfId="751"/>
    <cellStyle name="Процентный 7" xfId="752"/>
    <cellStyle name="Процентный 8" xfId="753"/>
    <cellStyle name="Процентный 9" xfId="754"/>
    <cellStyle name="Сверхулин" xfId="755"/>
    <cellStyle name="Связанная ячейка 2" xfId="756"/>
    <cellStyle name="Стиль 1" xfId="757"/>
    <cellStyle name="Стиль 1 2" xfId="758"/>
    <cellStyle name="Стиль 1 3" xfId="759"/>
    <cellStyle name="Стиль 1 4" xfId="760"/>
    <cellStyle name="Стиль 1 5" xfId="761"/>
    <cellStyle name="Стиль 1 6" xfId="762"/>
    <cellStyle name="Стиль 1 7" xfId="763"/>
    <cellStyle name="Стиль 1_Книга2" xfId="764"/>
    <cellStyle name="Стиль 2" xfId="765"/>
    <cellStyle name="Стиль 3" xfId="766"/>
    <cellStyle name="Стиль 4" xfId="767"/>
    <cellStyle name="ТаблицаТекст" xfId="768"/>
    <cellStyle name="Текст предупреждения 2" xfId="769"/>
    <cellStyle name="Тысячи [0]_Chart1 (Sales &amp; Costs)" xfId="770"/>
    <cellStyle name="Тысячи_Chart1 (Sales &amp; Costs)" xfId="771"/>
    <cellStyle name="Финансовый" xfId="772" builtinId="3"/>
    <cellStyle name="Финансовый [0] 2" xfId="773"/>
    <cellStyle name="Финансовый [0] 3" xfId="774"/>
    <cellStyle name="Финансовый 10" xfId="775"/>
    <cellStyle name="Финансовый 11" xfId="776"/>
    <cellStyle name="Финансовый 12" xfId="777"/>
    <cellStyle name="Финансовый 13" xfId="778"/>
    <cellStyle name="Финансовый 14" xfId="779"/>
    <cellStyle name="Финансовый 15" xfId="780"/>
    <cellStyle name="Финансовый 16" xfId="781"/>
    <cellStyle name="Финансовый 17" xfId="782"/>
    <cellStyle name="Финансовый 18" xfId="783"/>
    <cellStyle name="Финансовый 19" xfId="784"/>
    <cellStyle name="Финансовый 19 2" xfId="785"/>
    <cellStyle name="Финансовый 19 3" xfId="786"/>
    <cellStyle name="Финансовый 2" xfId="787"/>
    <cellStyle name="Финансовый 2 10" xfId="788"/>
    <cellStyle name="Финансовый 2 2" xfId="789"/>
    <cellStyle name="Финансовый 2 2 2" xfId="790"/>
    <cellStyle name="Финансовый 2 2 2 2" xfId="791"/>
    <cellStyle name="Финансовый 2 2 3" xfId="792"/>
    <cellStyle name="Финансовый 2 2 3 2" xfId="793"/>
    <cellStyle name="Финансовый 2 2 3 3" xfId="794"/>
    <cellStyle name="Финансовый 2 2 3 4" xfId="795"/>
    <cellStyle name="Финансовый 2 2 4" xfId="796"/>
    <cellStyle name="Финансовый 2 2 4 2" xfId="797"/>
    <cellStyle name="Финансовый 2 2 4 3" xfId="798"/>
    <cellStyle name="Финансовый 2 2 4 4" xfId="799"/>
    <cellStyle name="Финансовый 2 3" xfId="800"/>
    <cellStyle name="Финансовый 2 3 2" xfId="801"/>
    <cellStyle name="Финансовый 2 3 2 2" xfId="802"/>
    <cellStyle name="Финансовый 2 3 2 3" xfId="803"/>
    <cellStyle name="Финансовый 2 3 2 4" xfId="804"/>
    <cellStyle name="Финансовый 2 4" xfId="805"/>
    <cellStyle name="Финансовый 2 5" xfId="806"/>
    <cellStyle name="Финансовый 2 6" xfId="807"/>
    <cellStyle name="Финансовый 2 7" xfId="808"/>
    <cellStyle name="Финансовый 2 8" xfId="809"/>
    <cellStyle name="Финансовый 2 9" xfId="810"/>
    <cellStyle name="Финансовый 20" xfId="811"/>
    <cellStyle name="Финансовый 21" xfId="812"/>
    <cellStyle name="Финансовый 22" xfId="813"/>
    <cellStyle name="Финансовый 23" xfId="814"/>
    <cellStyle name="Финансовый 24" xfId="815"/>
    <cellStyle name="Финансовый 25" xfId="816"/>
    <cellStyle name="Финансовый 26" xfId="817"/>
    <cellStyle name="Финансовый 27" xfId="818"/>
    <cellStyle name="Финансовый 28" xfId="819"/>
    <cellStyle name="Финансовый 29" xfId="820"/>
    <cellStyle name="Финансовый 3" xfId="821"/>
    <cellStyle name="Финансовый 3 2" xfId="822"/>
    <cellStyle name="Финансовый 30" xfId="823"/>
    <cellStyle name="Финансовый 31" xfId="824"/>
    <cellStyle name="Финансовый 38" xfId="825"/>
    <cellStyle name="Финансовый 4" xfId="826"/>
    <cellStyle name="Финансовый 4 2" xfId="827"/>
    <cellStyle name="Финансовый 5" xfId="828"/>
    <cellStyle name="Финансовый 6" xfId="829"/>
    <cellStyle name="Финансовый 7" xfId="830"/>
    <cellStyle name="Финансовый 8" xfId="831"/>
    <cellStyle name="Финансовый 9" xfId="832"/>
    <cellStyle name="Хороший 2" xfId="833"/>
  </cellStyles>
  <dxfs count="3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&#1056;&#1077;&#1096;&#1077;&#1085;&#1080;&#1103;%20&#1086;%20&#1073;&#1102;&#1076;&#1078;&#1077;&#1090;&#1077;/2023/0.%20&#1053;&#1091;&#1083;&#1077;&#1074;&#1086;&#1077;%20&#1095;&#1090;&#1077;&#1085;&#1080;&#1077;/2022-08-02_&#1055;&#1088;&#1086;&#1077;&#1082;&#1090;%20&#1073;&#1102;&#1076;&#1078;&#1077;&#1090;&#1072;%202023%20-%202025%20&#1075;&#1086;&#1076;&#1086;&#1074;%20&#1074;&#1077;&#1088;&#1089;&#1080;&#1103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Документов"/>
      <sheetName val="Полномочия (2022)"/>
      <sheetName val="Полномочия 23 - 25"/>
      <sheetName val="901"/>
      <sheetName val="902"/>
      <sheetName val="902 ГОЧС"/>
      <sheetName val="902 ХЭУ"/>
      <sheetName val="903 КСП"/>
      <sheetName val="904 ФЭУ"/>
      <sheetName val="904 РФ, Усл., МБТ"/>
      <sheetName val="906 Культура"/>
      <sheetName val="906 ДЕТИ ОВЗ  "/>
      <sheetName val="907 РОО"/>
      <sheetName val="913 УСЗН"/>
      <sheetName val="913 ЦСО"/>
      <sheetName val="КУМИ"/>
      <sheetName val="ЦРБ"/>
      <sheetName val="ЦРБ -ДЕТИ ОВЗ "/>
      <sheetName val="МФЦ"/>
      <sheetName val="Департамент ЖКХ"/>
      <sheetName val="Эксплуатация и благоустройство"/>
      <sheetName val="917 ЗАГС"/>
      <sheetName val="902_Соф"/>
      <sheetName val="904_Соф"/>
      <sheetName val="906_Соф"/>
      <sheetName val="907_Соф"/>
      <sheetName val="913_Соф"/>
      <sheetName val="914_Соф"/>
      <sheetName val="Резерв_Соф"/>
      <sheetName val="Закладка_МБ_Резерв (2)"/>
      <sheetName val="Закладка_МБ_Резерв (3)"/>
      <sheetName val="902_Субсидии"/>
      <sheetName val="904_Субсидии"/>
      <sheetName val="906_Субсидии"/>
      <sheetName val="907_Субсидии"/>
      <sheetName val="913_Субсидии"/>
      <sheetName val="914_Субсидии"/>
      <sheetName val="Резерв_Субсидии"/>
      <sheetName val="902_Субвенции"/>
      <sheetName val="904_Субвенции"/>
      <sheetName val="907_Субвенции"/>
      <sheetName val="913_Субвенции"/>
      <sheetName val="914_Субвенции"/>
      <sheetName val="917_Субвенции"/>
      <sheetName val="Резерв_Субвенции"/>
      <sheetName val="902_Иные"/>
      <sheetName val="904_Иные"/>
      <sheetName val="906_Иные"/>
      <sheetName val="907_Иные"/>
      <sheetName val="913_Иные"/>
      <sheetName val="914_Иные"/>
      <sheetName val="Резерв_Иные"/>
      <sheetName val="Дорожный фонд"/>
      <sheetName val="Доппотребность оплата труда мун"/>
      <sheetName val="Субсидии II чтение"/>
      <sheetName val="Субвенции  II чтение"/>
      <sheetName val="Иные II чтение"/>
      <sheetName val="Полномочия поселениям"/>
      <sheetName val="Иные МБТ"/>
      <sheetName val="СКЗИ"/>
      <sheetName val="Свод"/>
      <sheetName val="Свод на печать"/>
      <sheetName val="Контрольные цифры"/>
      <sheetName val="Субсидии 0 чтение"/>
      <sheetName val="Субвенции 0 чтение"/>
      <sheetName val="Иные 0 чтение"/>
      <sheetName val="Софин 0 чтение"/>
      <sheetName val="План 2022 - 2024 годов"/>
      <sheetName val="УФК акцизы 26.10.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>
        <row r="182">
          <cell r="H182">
            <v>6969.8</v>
          </cell>
          <cell r="I182">
            <v>7118.1999999999989</v>
          </cell>
          <cell r="J182">
            <v>7472.2</v>
          </cell>
        </row>
      </sheetData>
      <sheetData sheetId="63"/>
      <sheetData sheetId="64"/>
      <sheetData sheetId="65"/>
      <sheetData sheetId="66"/>
      <sheetData sheetId="67"/>
      <sheetData sheetId="6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1"/>
  <sheetViews>
    <sheetView topLeftCell="A7" zoomScale="75" workbookViewId="0">
      <selection activeCell="W5" sqref="W1:Y1048576"/>
    </sheetView>
  </sheetViews>
  <sheetFormatPr defaultRowHeight="12.75" x14ac:dyDescent="0.2"/>
  <cols>
    <col min="1" max="1" width="31.5703125" style="1" customWidth="1"/>
    <col min="2" max="25" width="21.7109375" style="2" customWidth="1"/>
    <col min="26" max="28" width="21.7109375" style="2" hidden="1" customWidth="1"/>
    <col min="29" max="29" width="21.7109375" style="3" customWidth="1"/>
    <col min="30" max="31" width="21.7109375" style="2" customWidth="1"/>
    <col min="32" max="16384" width="9.140625" style="1"/>
  </cols>
  <sheetData>
    <row r="1" spans="1:31" s="4" customFormat="1" ht="12.75" customHeight="1" x14ac:dyDescent="0.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7"/>
      <c r="L1" s="7"/>
      <c r="M1" s="7"/>
      <c r="N1" s="8"/>
      <c r="O1" s="8"/>
      <c r="P1" s="8"/>
      <c r="Q1" s="56" t="s">
        <v>1</v>
      </c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</row>
    <row r="2" spans="1:31" s="4" customFormat="1" ht="12.75" customHeight="1" x14ac:dyDescent="0.2">
      <c r="B2" s="6"/>
      <c r="C2" s="6"/>
      <c r="D2" s="6"/>
      <c r="E2" s="6"/>
      <c r="F2" s="6"/>
      <c r="G2" s="6"/>
      <c r="H2" s="6"/>
      <c r="I2" s="6"/>
      <c r="J2" s="6"/>
      <c r="K2" s="8"/>
      <c r="L2" s="8"/>
      <c r="M2" s="8"/>
      <c r="N2" s="8"/>
      <c r="O2" s="8"/>
      <c r="P2" s="8"/>
      <c r="Q2" s="56" t="s">
        <v>2</v>
      </c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</row>
    <row r="3" spans="1:31" s="4" customFormat="1" ht="12.75" customHeight="1" x14ac:dyDescent="0.2">
      <c r="B3" s="6"/>
      <c r="C3" s="6"/>
      <c r="D3" s="6"/>
      <c r="E3" s="6"/>
      <c r="F3" s="6"/>
      <c r="G3" s="6"/>
      <c r="H3" s="6"/>
      <c r="I3" s="6"/>
      <c r="J3" s="6"/>
      <c r="K3" s="7"/>
      <c r="L3" s="7"/>
      <c r="M3" s="7"/>
      <c r="N3" s="8"/>
      <c r="O3" s="8"/>
      <c r="P3" s="8"/>
      <c r="Q3" s="56" t="s">
        <v>3</v>
      </c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</row>
    <row r="4" spans="1:31" s="4" customFormat="1" ht="12.75" customHeight="1" x14ac:dyDescent="0.2">
      <c r="B4" s="6"/>
      <c r="C4" s="6"/>
      <c r="D4" s="6"/>
      <c r="E4" s="6"/>
      <c r="F4" s="6"/>
      <c r="G4" s="6"/>
      <c r="H4" s="6"/>
      <c r="I4" s="6"/>
      <c r="J4" s="6"/>
      <c r="K4" s="7"/>
      <c r="L4" s="7"/>
      <c r="M4" s="7"/>
      <c r="N4" s="8"/>
      <c r="O4" s="8"/>
      <c r="P4" s="8"/>
      <c r="Q4" s="56" t="s">
        <v>4</v>
      </c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</row>
    <row r="5" spans="1:31" s="4" customFormat="1" x14ac:dyDescent="0.2">
      <c r="B5" s="6"/>
      <c r="C5" s="6"/>
      <c r="D5" s="6"/>
      <c r="E5" s="6"/>
      <c r="F5" s="6"/>
      <c r="G5" s="6"/>
      <c r="H5" s="6"/>
      <c r="I5" s="6"/>
      <c r="J5" s="6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6"/>
      <c r="AD5" s="6"/>
      <c r="AE5" s="6"/>
    </row>
    <row r="6" spans="1:31" ht="36.75" customHeight="1" x14ac:dyDescent="0.2">
      <c r="A6" s="57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</row>
    <row r="7" spans="1:31" ht="17.25" customHeight="1" x14ac:dyDescent="0.2">
      <c r="A7" s="53" t="s">
        <v>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</row>
    <row r="8" spans="1:31" s="10" customFormat="1" ht="406.5" customHeight="1" x14ac:dyDescent="0.25">
      <c r="A8" s="54" t="s">
        <v>7</v>
      </c>
      <c r="B8" s="11" t="s">
        <v>8</v>
      </c>
      <c r="C8" s="11" t="s">
        <v>8</v>
      </c>
      <c r="D8" s="11" t="s">
        <v>8</v>
      </c>
      <c r="E8" s="11" t="s">
        <v>9</v>
      </c>
      <c r="F8" s="11" t="s">
        <v>9</v>
      </c>
      <c r="G8" s="11" t="s">
        <v>9</v>
      </c>
      <c r="H8" s="11" t="s">
        <v>10</v>
      </c>
      <c r="I8" s="11" t="s">
        <v>10</v>
      </c>
      <c r="J8" s="11" t="s">
        <v>10</v>
      </c>
      <c r="K8" s="11" t="s">
        <v>11</v>
      </c>
      <c r="L8" s="11" t="s">
        <v>11</v>
      </c>
      <c r="M8" s="11" t="s">
        <v>11</v>
      </c>
      <c r="N8" s="11" t="s">
        <v>12</v>
      </c>
      <c r="O8" s="11" t="s">
        <v>12</v>
      </c>
      <c r="P8" s="11" t="s">
        <v>12</v>
      </c>
      <c r="Q8" s="11" t="s">
        <v>13</v>
      </c>
      <c r="R8" s="11" t="s">
        <v>13</v>
      </c>
      <c r="S8" s="11" t="s">
        <v>13</v>
      </c>
      <c r="T8" s="11" t="s">
        <v>14</v>
      </c>
      <c r="U8" s="11" t="s">
        <v>14</v>
      </c>
      <c r="V8" s="11" t="s">
        <v>14</v>
      </c>
      <c r="W8" s="11" t="s">
        <v>15</v>
      </c>
      <c r="X8" s="11" t="s">
        <v>15</v>
      </c>
      <c r="Y8" s="11" t="s">
        <v>15</v>
      </c>
      <c r="Z8" s="11" t="s">
        <v>16</v>
      </c>
      <c r="AA8" s="11" t="s">
        <v>16</v>
      </c>
      <c r="AB8" s="11" t="s">
        <v>16</v>
      </c>
      <c r="AC8" s="12" t="s">
        <v>17</v>
      </c>
      <c r="AD8" s="12" t="s">
        <v>17</v>
      </c>
      <c r="AE8" s="12" t="s">
        <v>17</v>
      </c>
    </row>
    <row r="9" spans="1:31" s="10" customFormat="1" ht="21" customHeight="1" x14ac:dyDescent="0.25">
      <c r="A9" s="54"/>
      <c r="B9" s="12" t="s">
        <v>18</v>
      </c>
      <c r="C9" s="12" t="s">
        <v>19</v>
      </c>
      <c r="D9" s="12" t="s">
        <v>20</v>
      </c>
      <c r="E9" s="12" t="s">
        <v>18</v>
      </c>
      <c r="F9" s="12" t="s">
        <v>19</v>
      </c>
      <c r="G9" s="12" t="s">
        <v>20</v>
      </c>
      <c r="H9" s="12" t="s">
        <v>18</v>
      </c>
      <c r="I9" s="12" t="s">
        <v>19</v>
      </c>
      <c r="J9" s="12" t="s">
        <v>20</v>
      </c>
      <c r="K9" s="12" t="s">
        <v>18</v>
      </c>
      <c r="L9" s="12" t="s">
        <v>19</v>
      </c>
      <c r="M9" s="12" t="s">
        <v>20</v>
      </c>
      <c r="N9" s="12" t="s">
        <v>18</v>
      </c>
      <c r="O9" s="12" t="s">
        <v>19</v>
      </c>
      <c r="P9" s="12" t="s">
        <v>20</v>
      </c>
      <c r="Q9" s="12" t="s">
        <v>18</v>
      </c>
      <c r="R9" s="12" t="s">
        <v>19</v>
      </c>
      <c r="S9" s="12" t="s">
        <v>20</v>
      </c>
      <c r="T9" s="12" t="s">
        <v>18</v>
      </c>
      <c r="U9" s="12" t="s">
        <v>19</v>
      </c>
      <c r="V9" s="12" t="s">
        <v>20</v>
      </c>
      <c r="W9" s="12" t="s">
        <v>18</v>
      </c>
      <c r="X9" s="12" t="s">
        <v>19</v>
      </c>
      <c r="Y9" s="12" t="s">
        <v>20</v>
      </c>
      <c r="Z9" s="12" t="s">
        <v>18</v>
      </c>
      <c r="AA9" s="12" t="s">
        <v>19</v>
      </c>
      <c r="AB9" s="12" t="s">
        <v>20</v>
      </c>
      <c r="AC9" s="12" t="s">
        <v>18</v>
      </c>
      <c r="AD9" s="12" t="s">
        <v>19</v>
      </c>
      <c r="AE9" s="12" t="s">
        <v>20</v>
      </c>
    </row>
    <row r="10" spans="1:31" ht="30.75" customHeight="1" x14ac:dyDescent="0.2">
      <c r="A10" s="13" t="s">
        <v>21</v>
      </c>
      <c r="B10" s="14">
        <v>11.5</v>
      </c>
      <c r="C10" s="14">
        <v>12.2</v>
      </c>
      <c r="D10" s="14">
        <v>12.6</v>
      </c>
      <c r="E10" s="14">
        <v>9.1999999999999993</v>
      </c>
      <c r="F10" s="14">
        <v>9.6999999999999993</v>
      </c>
      <c r="G10" s="14">
        <v>10.1</v>
      </c>
      <c r="H10" s="14">
        <v>71.400000000000006</v>
      </c>
      <c r="I10" s="14">
        <v>74.8</v>
      </c>
      <c r="J10" s="14">
        <v>77.8</v>
      </c>
      <c r="K10" s="14"/>
      <c r="L10" s="14"/>
      <c r="M10" s="14"/>
      <c r="N10" s="15">
        <v>23.8</v>
      </c>
      <c r="O10" s="15">
        <v>25.1</v>
      </c>
      <c r="P10" s="15">
        <v>26.1</v>
      </c>
      <c r="Q10" s="16"/>
      <c r="R10" s="16"/>
      <c r="S10" s="16"/>
      <c r="T10" s="16"/>
      <c r="U10" s="16"/>
      <c r="V10" s="16"/>
      <c r="W10" s="16">
        <v>30.7</v>
      </c>
      <c r="X10" s="16">
        <v>31.8</v>
      </c>
      <c r="Y10" s="16">
        <v>33.5</v>
      </c>
      <c r="Z10" s="16"/>
      <c r="AA10" s="16"/>
      <c r="AB10" s="16"/>
      <c r="AC10" s="17">
        <f t="shared" ref="AC10:AE21" si="0">SUM(B10,E10,H10,K10,N10,Q10,T10,W10,Z10)</f>
        <v>146.6</v>
      </c>
      <c r="AD10" s="17">
        <f>SUM(C10,F10,I10,L10,O10,R10,U10,X10,AA10)</f>
        <v>153.6</v>
      </c>
      <c r="AE10" s="17">
        <f>SUM(D10,G10,J10,M10,P10,S10,V10,Y10,AB10)</f>
        <v>160.1</v>
      </c>
    </row>
    <row r="11" spans="1:31" ht="30.75" customHeight="1" x14ac:dyDescent="0.2">
      <c r="A11" s="13" t="s">
        <v>22</v>
      </c>
      <c r="B11" s="16">
        <v>62.3</v>
      </c>
      <c r="C11" s="16">
        <v>65.8</v>
      </c>
      <c r="D11" s="16">
        <v>68.400000000000006</v>
      </c>
      <c r="E11" s="16">
        <v>49.9</v>
      </c>
      <c r="F11" s="16">
        <v>52.6</v>
      </c>
      <c r="G11" s="16">
        <v>54.8</v>
      </c>
      <c r="H11" s="14">
        <v>71.400000000000006</v>
      </c>
      <c r="I11" s="14">
        <v>74.900000000000006</v>
      </c>
      <c r="J11" s="14">
        <v>78</v>
      </c>
      <c r="K11" s="16"/>
      <c r="L11" s="16"/>
      <c r="M11" s="16"/>
      <c r="N11" s="18">
        <v>42.1</v>
      </c>
      <c r="O11" s="18">
        <v>44.4</v>
      </c>
      <c r="P11" s="18">
        <v>46.2</v>
      </c>
      <c r="Q11" s="16"/>
      <c r="R11" s="16"/>
      <c r="S11" s="16"/>
      <c r="T11" s="16"/>
      <c r="U11" s="16"/>
      <c r="V11" s="16"/>
      <c r="W11" s="16">
        <v>53.8</v>
      </c>
      <c r="X11" s="16">
        <v>55.7</v>
      </c>
      <c r="Y11" s="16">
        <v>58.8</v>
      </c>
      <c r="Z11" s="16"/>
      <c r="AA11" s="16"/>
      <c r="AB11" s="16"/>
      <c r="AC11" s="17">
        <f t="shared" si="0"/>
        <v>279.5</v>
      </c>
      <c r="AD11" s="17">
        <f t="shared" si="0"/>
        <v>293.40000000000003</v>
      </c>
      <c r="AE11" s="17">
        <f t="shared" si="0"/>
        <v>306.2</v>
      </c>
    </row>
    <row r="12" spans="1:31" ht="30.75" customHeight="1" x14ac:dyDescent="0.2">
      <c r="A12" s="13" t="s">
        <v>23</v>
      </c>
      <c r="B12" s="16">
        <v>64.599999999999994</v>
      </c>
      <c r="C12" s="16">
        <v>68.2</v>
      </c>
      <c r="D12" s="16">
        <v>70.900000000000006</v>
      </c>
      <c r="E12" s="16">
        <v>51.7</v>
      </c>
      <c r="F12" s="16">
        <v>54.6</v>
      </c>
      <c r="G12" s="16">
        <v>56.8</v>
      </c>
      <c r="H12" s="14">
        <v>71.400000000000006</v>
      </c>
      <c r="I12" s="14">
        <v>74.900000000000006</v>
      </c>
      <c r="J12" s="14">
        <v>78</v>
      </c>
      <c r="K12" s="16"/>
      <c r="L12" s="16"/>
      <c r="M12" s="16"/>
      <c r="N12" s="18">
        <v>46.9</v>
      </c>
      <c r="O12" s="18">
        <v>49.5</v>
      </c>
      <c r="P12" s="18">
        <v>51.5</v>
      </c>
      <c r="Q12" s="16"/>
      <c r="R12" s="16"/>
      <c r="S12" s="16"/>
      <c r="T12" s="16"/>
      <c r="U12" s="16"/>
      <c r="V12" s="16"/>
      <c r="W12" s="16">
        <v>60.2</v>
      </c>
      <c r="X12" s="16">
        <v>62.3</v>
      </c>
      <c r="Y12" s="16">
        <v>65.8</v>
      </c>
      <c r="Z12" s="16"/>
      <c r="AA12" s="16"/>
      <c r="AB12" s="16"/>
      <c r="AC12" s="17">
        <f t="shared" si="0"/>
        <v>294.8</v>
      </c>
      <c r="AD12" s="17">
        <f t="shared" si="0"/>
        <v>309.5</v>
      </c>
      <c r="AE12" s="17">
        <f t="shared" si="0"/>
        <v>323</v>
      </c>
    </row>
    <row r="13" spans="1:31" ht="30.75" customHeight="1" x14ac:dyDescent="0.2">
      <c r="A13" s="13" t="s">
        <v>24</v>
      </c>
      <c r="B13" s="16">
        <v>144.6</v>
      </c>
      <c r="C13" s="16">
        <v>152.6</v>
      </c>
      <c r="D13" s="16">
        <v>158.69999999999999</v>
      </c>
      <c r="E13" s="16">
        <v>115.6</v>
      </c>
      <c r="F13" s="16">
        <v>122</v>
      </c>
      <c r="G13" s="16">
        <v>127</v>
      </c>
      <c r="H13" s="14">
        <v>71.400000000000006</v>
      </c>
      <c r="I13" s="14">
        <v>74.900000000000006</v>
      </c>
      <c r="J13" s="14">
        <v>78</v>
      </c>
      <c r="K13" s="16">
        <v>97.2</v>
      </c>
      <c r="L13" s="16">
        <v>102.6</v>
      </c>
      <c r="M13" s="16">
        <v>106.7</v>
      </c>
      <c r="N13" s="18">
        <v>102.6</v>
      </c>
      <c r="O13" s="18">
        <v>108.3</v>
      </c>
      <c r="P13" s="18">
        <v>112.6</v>
      </c>
      <c r="Q13" s="16">
        <v>1832.3</v>
      </c>
      <c r="R13" s="16">
        <v>1973.4</v>
      </c>
      <c r="S13" s="16">
        <v>2101.6999999999998</v>
      </c>
      <c r="T13" s="16">
        <v>65.599999999999994</v>
      </c>
      <c r="U13" s="16">
        <v>65.599999999999994</v>
      </c>
      <c r="V13" s="16">
        <v>65.599999999999994</v>
      </c>
      <c r="W13" s="16">
        <v>131.1</v>
      </c>
      <c r="X13" s="16">
        <v>135.6</v>
      </c>
      <c r="Y13" s="16">
        <v>143.1</v>
      </c>
      <c r="Z13" s="16"/>
      <c r="AA13" s="16"/>
      <c r="AB13" s="16"/>
      <c r="AC13" s="17">
        <f t="shared" si="0"/>
        <v>2560.3999999999996</v>
      </c>
      <c r="AD13" s="17">
        <f t="shared" si="0"/>
        <v>2735</v>
      </c>
      <c r="AE13" s="17">
        <f t="shared" si="0"/>
        <v>2893.3999999999996</v>
      </c>
    </row>
    <row r="14" spans="1:31" ht="30.75" customHeight="1" x14ac:dyDescent="0.2">
      <c r="A14" s="13" t="s">
        <v>25</v>
      </c>
      <c r="B14" s="16">
        <v>71.400000000000006</v>
      </c>
      <c r="C14" s="16">
        <v>75.3</v>
      </c>
      <c r="D14" s="16">
        <v>78.400000000000006</v>
      </c>
      <c r="E14" s="16">
        <v>57.1</v>
      </c>
      <c r="F14" s="16">
        <v>60.3</v>
      </c>
      <c r="G14" s="16">
        <v>62.7</v>
      </c>
      <c r="H14" s="14">
        <v>71.400000000000006</v>
      </c>
      <c r="I14" s="14">
        <v>74.8</v>
      </c>
      <c r="J14" s="14">
        <v>77.8</v>
      </c>
      <c r="K14" s="16"/>
      <c r="L14" s="16"/>
      <c r="M14" s="16"/>
      <c r="N14" s="18">
        <v>14.8</v>
      </c>
      <c r="O14" s="18">
        <v>15.7</v>
      </c>
      <c r="P14" s="18">
        <v>16.3</v>
      </c>
      <c r="Q14" s="16"/>
      <c r="R14" s="16"/>
      <c r="S14" s="16"/>
      <c r="T14" s="16"/>
      <c r="U14" s="16"/>
      <c r="V14" s="16"/>
      <c r="W14" s="16">
        <v>18.899999999999999</v>
      </c>
      <c r="X14" s="16">
        <v>19.5</v>
      </c>
      <c r="Y14" s="16">
        <v>20.7</v>
      </c>
      <c r="Z14" s="16"/>
      <c r="AA14" s="16"/>
      <c r="AB14" s="16"/>
      <c r="AC14" s="17">
        <f t="shared" si="0"/>
        <v>233.60000000000002</v>
      </c>
      <c r="AD14" s="17">
        <f t="shared" si="0"/>
        <v>245.59999999999997</v>
      </c>
      <c r="AE14" s="17">
        <f t="shared" si="0"/>
        <v>255.90000000000003</v>
      </c>
    </row>
    <row r="15" spans="1:31" ht="30.75" customHeight="1" x14ac:dyDescent="0.2">
      <c r="A15" s="13" t="s">
        <v>26</v>
      </c>
      <c r="B15" s="16">
        <v>74.2</v>
      </c>
      <c r="C15" s="16">
        <v>78.3</v>
      </c>
      <c r="D15" s="16">
        <v>81.400000000000006</v>
      </c>
      <c r="E15" s="16">
        <v>59.3</v>
      </c>
      <c r="F15" s="16">
        <v>62.6</v>
      </c>
      <c r="G15" s="16">
        <v>65.099999999999994</v>
      </c>
      <c r="H15" s="14">
        <v>71.400000000000006</v>
      </c>
      <c r="I15" s="14">
        <v>74.900000000000006</v>
      </c>
      <c r="J15" s="14">
        <v>77.900000000000006</v>
      </c>
      <c r="K15" s="16"/>
      <c r="L15" s="16"/>
      <c r="M15" s="16"/>
      <c r="N15" s="18">
        <v>55.3</v>
      </c>
      <c r="O15" s="18">
        <v>58.4</v>
      </c>
      <c r="P15" s="18">
        <v>60.7</v>
      </c>
      <c r="Q15" s="16"/>
      <c r="R15" s="16"/>
      <c r="S15" s="16"/>
      <c r="T15" s="16"/>
      <c r="U15" s="16"/>
      <c r="V15" s="16"/>
      <c r="W15" s="16">
        <v>70.7</v>
      </c>
      <c r="X15" s="16">
        <v>73.2</v>
      </c>
      <c r="Y15" s="16">
        <v>77.2</v>
      </c>
      <c r="Z15" s="16"/>
      <c r="AA15" s="16"/>
      <c r="AB15" s="16"/>
      <c r="AC15" s="17">
        <f t="shared" si="0"/>
        <v>330.9</v>
      </c>
      <c r="AD15" s="17">
        <f t="shared" si="0"/>
        <v>347.4</v>
      </c>
      <c r="AE15" s="17">
        <f t="shared" si="0"/>
        <v>362.3</v>
      </c>
    </row>
    <row r="16" spans="1:31" ht="30.75" customHeight="1" x14ac:dyDescent="0.2">
      <c r="A16" s="13" t="s">
        <v>27</v>
      </c>
      <c r="B16" s="16">
        <v>70.2</v>
      </c>
      <c r="C16" s="16">
        <v>74.2</v>
      </c>
      <c r="D16" s="16">
        <v>77.099999999999994</v>
      </c>
      <c r="E16" s="16">
        <v>56.2</v>
      </c>
      <c r="F16" s="16">
        <v>59.3</v>
      </c>
      <c r="G16" s="16">
        <v>61.7</v>
      </c>
      <c r="H16" s="14">
        <v>71.400000000000006</v>
      </c>
      <c r="I16" s="14">
        <v>74.900000000000006</v>
      </c>
      <c r="J16" s="14">
        <v>77.900000000000006</v>
      </c>
      <c r="K16" s="16"/>
      <c r="L16" s="16"/>
      <c r="M16" s="16"/>
      <c r="N16" s="18">
        <v>40.200000000000003</v>
      </c>
      <c r="O16" s="18">
        <v>42.4</v>
      </c>
      <c r="P16" s="18">
        <v>44.1</v>
      </c>
      <c r="Q16" s="16"/>
      <c r="R16" s="16"/>
      <c r="S16" s="16"/>
      <c r="T16" s="16"/>
      <c r="U16" s="16"/>
      <c r="V16" s="16"/>
      <c r="W16" s="16">
        <v>51.1</v>
      </c>
      <c r="X16" s="16">
        <v>52.9</v>
      </c>
      <c r="Y16" s="16">
        <v>55.8</v>
      </c>
      <c r="Z16" s="16"/>
      <c r="AA16" s="16"/>
      <c r="AB16" s="16"/>
      <c r="AC16" s="17">
        <f t="shared" si="0"/>
        <v>289.10000000000002</v>
      </c>
      <c r="AD16" s="17">
        <f t="shared" si="0"/>
        <v>303.7</v>
      </c>
      <c r="AE16" s="17">
        <f t="shared" si="0"/>
        <v>316.60000000000002</v>
      </c>
    </row>
    <row r="17" spans="1:31" ht="30.75" customHeight="1" x14ac:dyDescent="0.2">
      <c r="A17" s="13" t="s">
        <v>28</v>
      </c>
      <c r="B17" s="16">
        <v>63.1</v>
      </c>
      <c r="C17" s="16">
        <v>66.599999999999994</v>
      </c>
      <c r="D17" s="16">
        <v>69.2</v>
      </c>
      <c r="E17" s="16">
        <v>50.4</v>
      </c>
      <c r="F17" s="16">
        <v>53.2</v>
      </c>
      <c r="G17" s="16">
        <v>55.4</v>
      </c>
      <c r="H17" s="14">
        <v>71.400000000000006</v>
      </c>
      <c r="I17" s="14">
        <v>74.8</v>
      </c>
      <c r="J17" s="14">
        <v>77.8</v>
      </c>
      <c r="K17" s="16"/>
      <c r="L17" s="16"/>
      <c r="M17" s="16"/>
      <c r="N17" s="18">
        <v>23.7</v>
      </c>
      <c r="O17" s="18">
        <v>25</v>
      </c>
      <c r="P17" s="18">
        <v>26</v>
      </c>
      <c r="Q17" s="16"/>
      <c r="R17" s="16"/>
      <c r="S17" s="16"/>
      <c r="T17" s="16"/>
      <c r="U17" s="16"/>
      <c r="V17" s="16"/>
      <c r="W17" s="16">
        <v>30.2</v>
      </c>
      <c r="X17" s="16">
        <v>31.2</v>
      </c>
      <c r="Y17" s="16">
        <v>32.9</v>
      </c>
      <c r="Z17" s="16"/>
      <c r="AA17" s="16"/>
      <c r="AB17" s="16"/>
      <c r="AC17" s="17">
        <f t="shared" si="0"/>
        <v>238.79999999999998</v>
      </c>
      <c r="AD17" s="17">
        <f t="shared" si="0"/>
        <v>250.79999999999998</v>
      </c>
      <c r="AE17" s="17">
        <f t="shared" si="0"/>
        <v>261.29999999999995</v>
      </c>
    </row>
    <row r="18" spans="1:31" ht="30.75" customHeight="1" x14ac:dyDescent="0.2">
      <c r="A18" s="13" t="s">
        <v>29</v>
      </c>
      <c r="B18" s="16">
        <v>73.099999999999994</v>
      </c>
      <c r="C18" s="16">
        <v>77.2</v>
      </c>
      <c r="D18" s="16">
        <v>80.2</v>
      </c>
      <c r="E18" s="16">
        <v>58.5</v>
      </c>
      <c r="F18" s="16">
        <v>61.7</v>
      </c>
      <c r="G18" s="16">
        <v>64.2</v>
      </c>
      <c r="H18" s="14">
        <v>71.400000000000006</v>
      </c>
      <c r="I18" s="14">
        <v>74.900000000000006</v>
      </c>
      <c r="J18" s="14">
        <v>77.900000000000006</v>
      </c>
      <c r="K18" s="16"/>
      <c r="L18" s="16"/>
      <c r="M18" s="16"/>
      <c r="N18" s="18">
        <v>63.7</v>
      </c>
      <c r="O18" s="18">
        <v>67.2</v>
      </c>
      <c r="P18" s="18">
        <v>69.900000000000006</v>
      </c>
      <c r="Q18" s="16"/>
      <c r="R18" s="16"/>
      <c r="S18" s="16"/>
      <c r="T18" s="16"/>
      <c r="U18" s="16"/>
      <c r="V18" s="16"/>
      <c r="W18" s="16">
        <v>81</v>
      </c>
      <c r="X18" s="16">
        <v>83.8</v>
      </c>
      <c r="Y18" s="16">
        <v>88.4</v>
      </c>
      <c r="Z18" s="16"/>
      <c r="AA18" s="16"/>
      <c r="AB18" s="16"/>
      <c r="AC18" s="17">
        <f t="shared" si="0"/>
        <v>347.7</v>
      </c>
      <c r="AD18" s="17">
        <f t="shared" si="0"/>
        <v>364.8</v>
      </c>
      <c r="AE18" s="17">
        <f t="shared" si="0"/>
        <v>380.6</v>
      </c>
    </row>
    <row r="19" spans="1:31" ht="30.75" customHeight="1" x14ac:dyDescent="0.2">
      <c r="A19" s="13" t="s">
        <v>30</v>
      </c>
      <c r="B19" s="16">
        <v>64.400000000000006</v>
      </c>
      <c r="C19" s="16">
        <v>67.900000000000006</v>
      </c>
      <c r="D19" s="16">
        <v>70.7</v>
      </c>
      <c r="E19" s="16">
        <v>51.5</v>
      </c>
      <c r="F19" s="16">
        <v>54.4</v>
      </c>
      <c r="G19" s="16">
        <v>56.5</v>
      </c>
      <c r="H19" s="14">
        <v>71.400000000000006</v>
      </c>
      <c r="I19" s="14">
        <v>74.900000000000006</v>
      </c>
      <c r="J19" s="14">
        <v>77.900000000000006</v>
      </c>
      <c r="K19" s="16"/>
      <c r="L19" s="16"/>
      <c r="M19" s="16"/>
      <c r="N19" s="18">
        <v>96.3</v>
      </c>
      <c r="O19" s="18">
        <v>101.7</v>
      </c>
      <c r="P19" s="18">
        <v>105.7</v>
      </c>
      <c r="Q19" s="16"/>
      <c r="R19" s="16"/>
      <c r="S19" s="16"/>
      <c r="T19" s="16"/>
      <c r="U19" s="16"/>
      <c r="V19" s="16"/>
      <c r="W19" s="16">
        <v>123.6</v>
      </c>
      <c r="X19" s="16">
        <v>127.9</v>
      </c>
      <c r="Y19" s="16">
        <v>135</v>
      </c>
      <c r="Z19" s="16"/>
      <c r="AA19" s="16"/>
      <c r="AB19" s="16"/>
      <c r="AC19" s="17">
        <f t="shared" si="0"/>
        <v>407.20000000000005</v>
      </c>
      <c r="AD19" s="17">
        <f t="shared" si="0"/>
        <v>426.80000000000007</v>
      </c>
      <c r="AE19" s="17">
        <f t="shared" si="0"/>
        <v>445.8</v>
      </c>
    </row>
    <row r="20" spans="1:31" ht="30.75" customHeight="1" x14ac:dyDescent="0.2">
      <c r="A20" s="13" t="s">
        <v>31</v>
      </c>
      <c r="B20" s="16">
        <v>16.5</v>
      </c>
      <c r="C20" s="16">
        <v>17.399999999999999</v>
      </c>
      <c r="D20" s="16">
        <v>18.100000000000001</v>
      </c>
      <c r="E20" s="16">
        <v>13.2</v>
      </c>
      <c r="F20" s="16">
        <v>13.9</v>
      </c>
      <c r="G20" s="16">
        <v>14.5</v>
      </c>
      <c r="H20" s="14">
        <v>71.400000000000006</v>
      </c>
      <c r="I20" s="14">
        <v>74.900000000000006</v>
      </c>
      <c r="J20" s="14">
        <v>77.900000000000006</v>
      </c>
      <c r="K20" s="16"/>
      <c r="L20" s="16"/>
      <c r="M20" s="16"/>
      <c r="N20" s="18">
        <v>28</v>
      </c>
      <c r="O20" s="18">
        <v>29.5</v>
      </c>
      <c r="P20" s="18">
        <v>30.7</v>
      </c>
      <c r="Q20" s="16"/>
      <c r="R20" s="16"/>
      <c r="S20" s="16"/>
      <c r="T20" s="16"/>
      <c r="U20" s="16"/>
      <c r="V20" s="16"/>
      <c r="W20" s="16">
        <v>35.6</v>
      </c>
      <c r="X20" s="16">
        <v>36.799999999999997</v>
      </c>
      <c r="Y20" s="16">
        <v>38.799999999999997</v>
      </c>
      <c r="Z20" s="16"/>
      <c r="AA20" s="16"/>
      <c r="AB20" s="16"/>
      <c r="AC20" s="17">
        <f t="shared" si="0"/>
        <v>164.70000000000002</v>
      </c>
      <c r="AD20" s="17">
        <f t="shared" si="0"/>
        <v>172.5</v>
      </c>
      <c r="AE20" s="17">
        <f t="shared" si="0"/>
        <v>180</v>
      </c>
    </row>
    <row r="21" spans="1:31" ht="30.75" customHeight="1" x14ac:dyDescent="0.2">
      <c r="A21" s="13" t="s">
        <v>32</v>
      </c>
      <c r="B21" s="19">
        <v>99.9</v>
      </c>
      <c r="C21" s="19">
        <v>105.5</v>
      </c>
      <c r="D21" s="19">
        <v>109.7</v>
      </c>
      <c r="E21" s="19">
        <v>80</v>
      </c>
      <c r="F21" s="19">
        <v>84.4</v>
      </c>
      <c r="G21" s="19">
        <v>87.8</v>
      </c>
      <c r="H21" s="14">
        <v>71.400000000000006</v>
      </c>
      <c r="I21" s="14">
        <v>74.900000000000006</v>
      </c>
      <c r="J21" s="14">
        <v>78</v>
      </c>
      <c r="K21" s="16"/>
      <c r="L21" s="16"/>
      <c r="M21" s="16"/>
      <c r="N21" s="20">
        <v>186.8</v>
      </c>
      <c r="O21" s="20">
        <v>197.2</v>
      </c>
      <c r="P21" s="20">
        <v>205</v>
      </c>
      <c r="Q21" s="16"/>
      <c r="R21" s="16"/>
      <c r="S21" s="16"/>
      <c r="T21" s="16"/>
      <c r="U21" s="16"/>
      <c r="V21" s="16"/>
      <c r="W21" s="16">
        <v>255.5</v>
      </c>
      <c r="X21" s="16">
        <v>264.39999999999998</v>
      </c>
      <c r="Y21" s="16">
        <v>279</v>
      </c>
      <c r="Z21" s="16"/>
      <c r="AA21" s="16"/>
      <c r="AB21" s="16"/>
      <c r="AC21" s="17">
        <f t="shared" si="0"/>
        <v>693.6</v>
      </c>
      <c r="AD21" s="17">
        <f t="shared" si="0"/>
        <v>726.4</v>
      </c>
      <c r="AE21" s="17">
        <f t="shared" si="0"/>
        <v>759.5</v>
      </c>
    </row>
    <row r="22" spans="1:31" s="21" customFormat="1" ht="21" customHeight="1" x14ac:dyDescent="0.25">
      <c r="A22" s="22" t="s">
        <v>33</v>
      </c>
      <c r="B22" s="17">
        <f>SUM(B10:B21)</f>
        <v>815.8</v>
      </c>
      <c r="C22" s="17">
        <f>SUM(C10:C21)</f>
        <v>861.2</v>
      </c>
      <c r="D22" s="17">
        <f t="shared" ref="D22:AB22" si="1">SUM(D10:D21)</f>
        <v>895.4000000000002</v>
      </c>
      <c r="E22" s="17">
        <f t="shared" si="1"/>
        <v>652.6</v>
      </c>
      <c r="F22" s="17">
        <f t="shared" si="1"/>
        <v>688.69999999999993</v>
      </c>
      <c r="G22" s="17">
        <f t="shared" si="1"/>
        <v>716.59999999999991</v>
      </c>
      <c r="H22" s="17">
        <f t="shared" si="1"/>
        <v>856.79999999999984</v>
      </c>
      <c r="I22" s="17">
        <f t="shared" si="1"/>
        <v>898.49999999999989</v>
      </c>
      <c r="J22" s="17">
        <f t="shared" si="1"/>
        <v>934.89999999999986</v>
      </c>
      <c r="K22" s="17">
        <f t="shared" si="1"/>
        <v>97.2</v>
      </c>
      <c r="L22" s="17">
        <f t="shared" si="1"/>
        <v>102.6</v>
      </c>
      <c r="M22" s="17">
        <f t="shared" si="1"/>
        <v>106.7</v>
      </c>
      <c r="N22" s="17">
        <f t="shared" si="1"/>
        <v>724.2</v>
      </c>
      <c r="O22" s="17">
        <f t="shared" si="1"/>
        <v>764.39999999999986</v>
      </c>
      <c r="P22" s="17">
        <f t="shared" si="1"/>
        <v>794.80000000000018</v>
      </c>
      <c r="Q22" s="17">
        <f>SUM(Q10:Q21)</f>
        <v>1832.3</v>
      </c>
      <c r="R22" s="17">
        <f t="shared" si="1"/>
        <v>1973.4</v>
      </c>
      <c r="S22" s="17">
        <f t="shared" si="1"/>
        <v>2101.6999999999998</v>
      </c>
      <c r="T22" s="17">
        <f t="shared" si="1"/>
        <v>65.599999999999994</v>
      </c>
      <c r="U22" s="17">
        <f t="shared" si="1"/>
        <v>65.599999999999994</v>
      </c>
      <c r="V22" s="17">
        <f t="shared" si="1"/>
        <v>65.599999999999994</v>
      </c>
      <c r="W22" s="17">
        <f t="shared" si="1"/>
        <v>942.4</v>
      </c>
      <c r="X22" s="17">
        <f t="shared" si="1"/>
        <v>975.0999999999998</v>
      </c>
      <c r="Y22" s="17">
        <f t="shared" si="1"/>
        <v>1029</v>
      </c>
      <c r="Z22" s="17">
        <f t="shared" si="1"/>
        <v>0</v>
      </c>
      <c r="AA22" s="17">
        <f t="shared" si="1"/>
        <v>0</v>
      </c>
      <c r="AB22" s="17">
        <f t="shared" si="1"/>
        <v>0</v>
      </c>
      <c r="AC22" s="17">
        <f>SUM(AC10:AC21)</f>
        <v>5986.9</v>
      </c>
      <c r="AD22" s="17">
        <f>SUM(AD10:AD21)</f>
        <v>6329.5</v>
      </c>
      <c r="AE22" s="17">
        <f>SUM(AE10:AE21)</f>
        <v>6644.7000000000007</v>
      </c>
    </row>
    <row r="23" spans="1:31" x14ac:dyDescent="0.2"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W23" s="55"/>
      <c r="X23" s="55"/>
      <c r="Y23" s="55"/>
      <c r="AC23" s="3">
        <f>AC22-'[1]Контрольные цифры'!H182</f>
        <v>-982.90000000000055</v>
      </c>
      <c r="AD23" s="3">
        <f>AD22-'[1]Контрольные цифры'!I182</f>
        <v>-788.69999999999891</v>
      </c>
      <c r="AE23" s="3">
        <f>AE22-'[1]Контрольные цифры'!J182</f>
        <v>-827.49999999999909</v>
      </c>
    </row>
    <row r="26" spans="1:31" s="4" customFormat="1" ht="39.75" customHeight="1" x14ac:dyDescent="0.2">
      <c r="A26" s="51" t="s">
        <v>34</v>
      </c>
      <c r="B26" s="51"/>
      <c r="C26" s="51"/>
      <c r="D26" s="23"/>
      <c r="E26" s="23"/>
      <c r="F26" s="23"/>
      <c r="G26" s="23"/>
      <c r="H26" s="24"/>
      <c r="I26" s="24"/>
      <c r="J26" s="24"/>
      <c r="K26" s="52" t="s">
        <v>35</v>
      </c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</row>
    <row r="28" spans="1:31" x14ac:dyDescent="0.2">
      <c r="A28" s="23"/>
      <c r="Q28" s="3"/>
      <c r="AC28" s="2"/>
    </row>
    <row r="29" spans="1:31" x14ac:dyDescent="0.2">
      <c r="A29" s="23"/>
      <c r="Q29" s="3"/>
      <c r="AC29" s="2"/>
    </row>
    <row r="30" spans="1:31" x14ac:dyDescent="0.2">
      <c r="A30" s="23"/>
      <c r="Q30" s="3"/>
      <c r="AC30" s="2"/>
    </row>
    <row r="31" spans="1:31" x14ac:dyDescent="0.2">
      <c r="A31" s="23"/>
      <c r="Q31" s="3"/>
      <c r="AC31" s="2"/>
    </row>
  </sheetData>
  <mergeCells count="13">
    <mergeCell ref="Q1:AE1"/>
    <mergeCell ref="Q2:AE2"/>
    <mergeCell ref="Q3:AE3"/>
    <mergeCell ref="Q4:AE4"/>
    <mergeCell ref="A6:AE6"/>
    <mergeCell ref="A26:C26"/>
    <mergeCell ref="K26:AE26"/>
    <mergeCell ref="A7:AE7"/>
    <mergeCell ref="A8:A9"/>
    <mergeCell ref="B23:G23"/>
    <mergeCell ref="H23:J23"/>
    <mergeCell ref="K23:P23"/>
    <mergeCell ref="W23:Y23"/>
  </mergeCells>
  <conditionalFormatting sqref="AC23:AE23">
    <cfRule type="cellIs" dxfId="2" priority="3" stopIfTrue="1" operator="lessThan">
      <formula>0</formula>
    </cfRule>
  </conditionalFormatting>
  <conditionalFormatting sqref="AC23:AE23">
    <cfRule type="cellIs" dxfId="1" priority="2" stopIfTrue="1" operator="greaterThan">
      <formula>0</formula>
    </cfRule>
  </conditionalFormatting>
  <conditionalFormatting sqref="AC23:AE23">
    <cfRule type="cellIs" dxfId="0" priority="1" stopIfTrue="1" operator="equal">
      <formula>0</formula>
    </cfRule>
  </conditionalFormatting>
  <pageMargins left="0" right="0" top="0" bottom="0" header="0" footer="0.51181102362204722"/>
  <pageSetup paperSize="9" scale="23" firstPageNumber="2147483648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1"/>
  <sheetViews>
    <sheetView topLeftCell="M1" zoomScale="75" workbookViewId="0">
      <selection activeCell="Q2" sqref="Q2:AE2"/>
    </sheetView>
  </sheetViews>
  <sheetFormatPr defaultRowHeight="12.75" x14ac:dyDescent="0.2"/>
  <cols>
    <col min="1" max="1" width="31.5703125" style="31" customWidth="1"/>
    <col min="2" max="25" width="21.7109375" style="45" customWidth="1"/>
    <col min="26" max="28" width="21.7109375" style="45" hidden="1" customWidth="1"/>
    <col min="29" max="29" width="21.7109375" style="46" customWidth="1"/>
    <col min="30" max="31" width="21.7109375" style="45" customWidth="1"/>
    <col min="32" max="16384" width="9.140625" style="31"/>
  </cols>
  <sheetData>
    <row r="1" spans="1:31" s="29" customFormat="1" ht="12.75" customHeight="1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7"/>
      <c r="L1" s="27"/>
      <c r="M1" s="27"/>
      <c r="N1" s="28"/>
      <c r="O1" s="28"/>
      <c r="P1" s="28"/>
      <c r="Q1" s="63" t="s">
        <v>1</v>
      </c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</row>
    <row r="2" spans="1:31" s="29" customFormat="1" ht="12.75" customHeight="1" x14ac:dyDescent="0.2">
      <c r="B2" s="26"/>
      <c r="C2" s="26"/>
      <c r="D2" s="26"/>
      <c r="E2" s="26"/>
      <c r="F2" s="26"/>
      <c r="G2" s="26"/>
      <c r="H2" s="26"/>
      <c r="I2" s="26"/>
      <c r="J2" s="26"/>
      <c r="K2" s="28"/>
      <c r="L2" s="28"/>
      <c r="M2" s="28"/>
      <c r="N2" s="28"/>
      <c r="O2" s="28"/>
      <c r="P2" s="28"/>
      <c r="Q2" s="63" t="s">
        <v>2</v>
      </c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</row>
    <row r="3" spans="1:31" s="29" customFormat="1" ht="12.75" customHeight="1" x14ac:dyDescent="0.2">
      <c r="B3" s="26"/>
      <c r="C3" s="26"/>
      <c r="D3" s="26"/>
      <c r="E3" s="26"/>
      <c r="F3" s="26"/>
      <c r="G3" s="26"/>
      <c r="H3" s="26"/>
      <c r="I3" s="26"/>
      <c r="J3" s="26"/>
      <c r="K3" s="27"/>
      <c r="L3" s="27"/>
      <c r="M3" s="27"/>
      <c r="N3" s="28"/>
      <c r="O3" s="28"/>
      <c r="P3" s="28"/>
      <c r="Q3" s="63" t="s">
        <v>3</v>
      </c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</row>
    <row r="4" spans="1:31" s="29" customFormat="1" ht="12.75" customHeight="1" x14ac:dyDescent="0.2">
      <c r="B4" s="26"/>
      <c r="C4" s="26"/>
      <c r="D4" s="26"/>
      <c r="E4" s="26"/>
      <c r="F4" s="26"/>
      <c r="G4" s="26"/>
      <c r="H4" s="26"/>
      <c r="I4" s="26"/>
      <c r="J4" s="26"/>
      <c r="K4" s="27"/>
      <c r="L4" s="27"/>
      <c r="M4" s="27"/>
      <c r="N4" s="28"/>
      <c r="O4" s="28"/>
      <c r="P4" s="28"/>
      <c r="Q4" s="63" t="s">
        <v>4</v>
      </c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</row>
    <row r="5" spans="1:31" s="29" customFormat="1" x14ac:dyDescent="0.2">
      <c r="B5" s="26"/>
      <c r="C5" s="26"/>
      <c r="D5" s="26"/>
      <c r="E5" s="26"/>
      <c r="F5" s="26"/>
      <c r="G5" s="26"/>
      <c r="H5" s="26"/>
      <c r="I5" s="26"/>
      <c r="J5" s="26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26"/>
      <c r="AD5" s="26"/>
      <c r="AE5" s="26"/>
    </row>
    <row r="6" spans="1:31" ht="36.75" customHeight="1" x14ac:dyDescent="0.2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1" ht="17.25" customHeight="1" x14ac:dyDescent="0.2">
      <c r="A7" s="60" t="s">
        <v>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</row>
    <row r="8" spans="1:31" s="34" customFormat="1" ht="406.5" customHeight="1" x14ac:dyDescent="0.25">
      <c r="A8" s="61" t="s">
        <v>7</v>
      </c>
      <c r="B8" s="32" t="s">
        <v>8</v>
      </c>
      <c r="C8" s="32" t="s">
        <v>8</v>
      </c>
      <c r="D8" s="32" t="s">
        <v>8</v>
      </c>
      <c r="E8" s="32" t="s">
        <v>9</v>
      </c>
      <c r="F8" s="32" t="s">
        <v>9</v>
      </c>
      <c r="G8" s="32" t="s">
        <v>9</v>
      </c>
      <c r="H8" s="32" t="s">
        <v>10</v>
      </c>
      <c r="I8" s="32" t="s">
        <v>10</v>
      </c>
      <c r="J8" s="32" t="s">
        <v>10</v>
      </c>
      <c r="K8" s="32" t="s">
        <v>11</v>
      </c>
      <c r="L8" s="32" t="s">
        <v>11</v>
      </c>
      <c r="M8" s="32" t="s">
        <v>11</v>
      </c>
      <c r="N8" s="32" t="s">
        <v>12</v>
      </c>
      <c r="O8" s="32" t="s">
        <v>12</v>
      </c>
      <c r="P8" s="32" t="s">
        <v>12</v>
      </c>
      <c r="Q8" s="32" t="s">
        <v>13</v>
      </c>
      <c r="R8" s="32" t="s">
        <v>13</v>
      </c>
      <c r="S8" s="32" t="s">
        <v>13</v>
      </c>
      <c r="T8" s="32" t="s">
        <v>14</v>
      </c>
      <c r="U8" s="32" t="s">
        <v>14</v>
      </c>
      <c r="V8" s="32" t="s">
        <v>14</v>
      </c>
      <c r="W8" s="32" t="s">
        <v>15</v>
      </c>
      <c r="X8" s="32" t="s">
        <v>15</v>
      </c>
      <c r="Y8" s="32" t="s">
        <v>15</v>
      </c>
      <c r="Z8" s="32" t="s">
        <v>16</v>
      </c>
      <c r="AA8" s="32" t="s">
        <v>16</v>
      </c>
      <c r="AB8" s="32" t="s">
        <v>16</v>
      </c>
      <c r="AC8" s="33" t="s">
        <v>17</v>
      </c>
      <c r="AD8" s="33" t="s">
        <v>17</v>
      </c>
      <c r="AE8" s="33" t="s">
        <v>17</v>
      </c>
    </row>
    <row r="9" spans="1:31" s="34" customFormat="1" ht="21" customHeight="1" x14ac:dyDescent="0.25">
      <c r="A9" s="61"/>
      <c r="B9" s="33" t="s">
        <v>18</v>
      </c>
      <c r="C9" s="33" t="s">
        <v>19</v>
      </c>
      <c r="D9" s="33" t="s">
        <v>20</v>
      </c>
      <c r="E9" s="33" t="s">
        <v>18</v>
      </c>
      <c r="F9" s="33" t="s">
        <v>19</v>
      </c>
      <c r="G9" s="33" t="s">
        <v>20</v>
      </c>
      <c r="H9" s="33" t="s">
        <v>18</v>
      </c>
      <c r="I9" s="33" t="s">
        <v>19</v>
      </c>
      <c r="J9" s="33" t="s">
        <v>20</v>
      </c>
      <c r="K9" s="33" t="s">
        <v>18</v>
      </c>
      <c r="L9" s="33" t="s">
        <v>19</v>
      </c>
      <c r="M9" s="33" t="s">
        <v>20</v>
      </c>
      <c r="N9" s="33" t="s">
        <v>18</v>
      </c>
      <c r="O9" s="33" t="s">
        <v>19</v>
      </c>
      <c r="P9" s="33" t="s">
        <v>20</v>
      </c>
      <c r="Q9" s="33" t="s">
        <v>18</v>
      </c>
      <c r="R9" s="33" t="s">
        <v>19</v>
      </c>
      <c r="S9" s="33" t="s">
        <v>20</v>
      </c>
      <c r="T9" s="33" t="s">
        <v>18</v>
      </c>
      <c r="U9" s="33" t="s">
        <v>19</v>
      </c>
      <c r="V9" s="33" t="s">
        <v>20</v>
      </c>
      <c r="W9" s="33" t="s">
        <v>18</v>
      </c>
      <c r="X9" s="33" t="s">
        <v>19</v>
      </c>
      <c r="Y9" s="33" t="s">
        <v>20</v>
      </c>
      <c r="Z9" s="33" t="s">
        <v>18</v>
      </c>
      <c r="AA9" s="33" t="s">
        <v>19</v>
      </c>
      <c r="AB9" s="33" t="s">
        <v>20</v>
      </c>
      <c r="AC9" s="33" t="s">
        <v>18</v>
      </c>
      <c r="AD9" s="33" t="s">
        <v>19</v>
      </c>
      <c r="AE9" s="33" t="s">
        <v>20</v>
      </c>
    </row>
    <row r="10" spans="1:31" ht="30.75" customHeight="1" x14ac:dyDescent="0.2">
      <c r="A10" s="35" t="s">
        <v>21</v>
      </c>
      <c r="B10" s="36">
        <v>14.5</v>
      </c>
      <c r="C10" s="36">
        <v>14.6</v>
      </c>
      <c r="D10" s="36">
        <v>15.2</v>
      </c>
      <c r="E10" s="36">
        <v>11.6</v>
      </c>
      <c r="F10" s="36">
        <v>11.7</v>
      </c>
      <c r="G10" s="36">
        <v>12.1</v>
      </c>
      <c r="H10" s="36">
        <v>86.7</v>
      </c>
      <c r="I10" s="36">
        <v>86.8</v>
      </c>
      <c r="J10" s="36">
        <v>90.2</v>
      </c>
      <c r="K10" s="36"/>
      <c r="L10" s="36"/>
      <c r="M10" s="36"/>
      <c r="N10" s="37">
        <v>30.1</v>
      </c>
      <c r="O10" s="38">
        <v>30.3</v>
      </c>
      <c r="P10" s="38">
        <v>31.5</v>
      </c>
      <c r="Q10" s="39"/>
      <c r="R10" s="39"/>
      <c r="S10" s="39"/>
      <c r="T10" s="39"/>
      <c r="U10" s="39"/>
      <c r="V10" s="39"/>
      <c r="W10" s="39">
        <v>37.299999999999997</v>
      </c>
      <c r="X10" s="39">
        <v>36.9</v>
      </c>
      <c r="Y10" s="39">
        <v>38.799999999999997</v>
      </c>
      <c r="Z10" s="39"/>
      <c r="AA10" s="39"/>
      <c r="AB10" s="39"/>
      <c r="AC10" s="40">
        <f t="shared" ref="AC10:AE21" si="0">SUM(B10,E10,H10,K10,N10,Q10,T10,W10,Z10)</f>
        <v>180.2</v>
      </c>
      <c r="AD10" s="40">
        <f>SUM(C10,F10,I10,L10,O10,R10,U10,X10,AA10)</f>
        <v>180.3</v>
      </c>
      <c r="AE10" s="40">
        <f>SUM(D10,G10,J10,M10,P10,S10,V10,Y10,AB10)</f>
        <v>187.8</v>
      </c>
    </row>
    <row r="11" spans="1:31" ht="30.75" customHeight="1" x14ac:dyDescent="0.2">
      <c r="A11" s="35" t="s">
        <v>22</v>
      </c>
      <c r="B11" s="39">
        <v>78.7</v>
      </c>
      <c r="C11" s="39">
        <v>79.2</v>
      </c>
      <c r="D11" s="39">
        <v>82.4</v>
      </c>
      <c r="E11" s="39">
        <v>63</v>
      </c>
      <c r="F11" s="39">
        <v>63.4</v>
      </c>
      <c r="G11" s="39">
        <v>65.900000000000006</v>
      </c>
      <c r="H11" s="36">
        <v>86.7</v>
      </c>
      <c r="I11" s="36">
        <v>86.9</v>
      </c>
      <c r="J11" s="36">
        <v>90.3</v>
      </c>
      <c r="K11" s="39"/>
      <c r="L11" s="39"/>
      <c r="M11" s="39"/>
      <c r="N11" s="37">
        <v>53.3</v>
      </c>
      <c r="O11" s="37">
        <v>53.7</v>
      </c>
      <c r="P11" s="37">
        <v>55.8</v>
      </c>
      <c r="Q11" s="39"/>
      <c r="R11" s="39"/>
      <c r="S11" s="39"/>
      <c r="T11" s="39"/>
      <c r="U11" s="39"/>
      <c r="V11" s="39"/>
      <c r="W11" s="39">
        <v>65.3</v>
      </c>
      <c r="X11" s="39">
        <v>64.7</v>
      </c>
      <c r="Y11" s="39">
        <v>68.099999999999994</v>
      </c>
      <c r="Z11" s="39"/>
      <c r="AA11" s="39"/>
      <c r="AB11" s="39"/>
      <c r="AC11" s="40">
        <f t="shared" si="0"/>
        <v>347</v>
      </c>
      <c r="AD11" s="40">
        <f t="shared" si="0"/>
        <v>347.9</v>
      </c>
      <c r="AE11" s="40">
        <f t="shared" si="0"/>
        <v>362.5</v>
      </c>
    </row>
    <row r="12" spans="1:31" ht="30.75" customHeight="1" x14ac:dyDescent="0.2">
      <c r="A12" s="35" t="s">
        <v>23</v>
      </c>
      <c r="B12" s="39">
        <v>81.8</v>
      </c>
      <c r="C12" s="39">
        <v>82.3</v>
      </c>
      <c r="D12" s="39">
        <v>85.7</v>
      </c>
      <c r="E12" s="39">
        <v>65.400000000000006</v>
      </c>
      <c r="F12" s="39">
        <v>65.900000000000006</v>
      </c>
      <c r="G12" s="39">
        <v>68.5</v>
      </c>
      <c r="H12" s="36">
        <v>86.7</v>
      </c>
      <c r="I12" s="36">
        <v>86.9</v>
      </c>
      <c r="J12" s="36">
        <v>90.3</v>
      </c>
      <c r="K12" s="39"/>
      <c r="L12" s="39"/>
      <c r="M12" s="39"/>
      <c r="N12" s="37">
        <v>59.5</v>
      </c>
      <c r="O12" s="37">
        <v>59.9</v>
      </c>
      <c r="P12" s="37">
        <v>62.3</v>
      </c>
      <c r="Q12" s="39"/>
      <c r="R12" s="39"/>
      <c r="S12" s="39"/>
      <c r="T12" s="39"/>
      <c r="U12" s="39"/>
      <c r="V12" s="39"/>
      <c r="W12" s="39">
        <v>73.099999999999994</v>
      </c>
      <c r="X12" s="39">
        <v>72.400000000000006</v>
      </c>
      <c r="Y12" s="39">
        <v>76.2</v>
      </c>
      <c r="Z12" s="39"/>
      <c r="AA12" s="39"/>
      <c r="AB12" s="39"/>
      <c r="AC12" s="40">
        <f t="shared" si="0"/>
        <v>366.5</v>
      </c>
      <c r="AD12" s="40">
        <f t="shared" si="0"/>
        <v>367.4</v>
      </c>
      <c r="AE12" s="40">
        <f t="shared" si="0"/>
        <v>383</v>
      </c>
    </row>
    <row r="13" spans="1:31" ht="30.75" customHeight="1" x14ac:dyDescent="0.2">
      <c r="A13" s="35" t="s">
        <v>24</v>
      </c>
      <c r="B13" s="39">
        <v>183.3</v>
      </c>
      <c r="C13" s="39">
        <v>184.5</v>
      </c>
      <c r="D13" s="39">
        <v>191.9</v>
      </c>
      <c r="E13" s="39">
        <v>146.6</v>
      </c>
      <c r="F13" s="39">
        <v>147.6</v>
      </c>
      <c r="G13" s="39">
        <v>153.5</v>
      </c>
      <c r="H13" s="36">
        <v>87</v>
      </c>
      <c r="I13" s="36">
        <v>86.9</v>
      </c>
      <c r="J13" s="36">
        <v>90.3</v>
      </c>
      <c r="K13" s="39">
        <v>124.4</v>
      </c>
      <c r="L13" s="39">
        <v>125</v>
      </c>
      <c r="M13" s="39">
        <v>130</v>
      </c>
      <c r="N13" s="37">
        <v>130.1</v>
      </c>
      <c r="O13" s="37">
        <v>131</v>
      </c>
      <c r="P13" s="37">
        <v>136.19999999999999</v>
      </c>
      <c r="Q13" s="39">
        <v>1812.3</v>
      </c>
      <c r="R13" s="39">
        <v>1951.8</v>
      </c>
      <c r="S13" s="39">
        <v>2088.4</v>
      </c>
      <c r="T13" s="39">
        <v>65.599999999999994</v>
      </c>
      <c r="U13" s="39">
        <v>65.599999999999994</v>
      </c>
      <c r="V13" s="39">
        <v>65.599999999999994</v>
      </c>
      <c r="W13" s="39">
        <v>159.19999999999999</v>
      </c>
      <c r="X13" s="39">
        <v>157.5</v>
      </c>
      <c r="Y13" s="39">
        <v>165.8</v>
      </c>
      <c r="Z13" s="39"/>
      <c r="AA13" s="39"/>
      <c r="AB13" s="39"/>
      <c r="AC13" s="40">
        <f t="shared" si="0"/>
        <v>2708.4999999999995</v>
      </c>
      <c r="AD13" s="40">
        <f t="shared" si="0"/>
        <v>2849.9</v>
      </c>
      <c r="AE13" s="40">
        <f t="shared" si="0"/>
        <v>3021.7000000000003</v>
      </c>
    </row>
    <row r="14" spans="1:31" ht="30.75" customHeight="1" x14ac:dyDescent="0.2">
      <c r="A14" s="35" t="s">
        <v>25</v>
      </c>
      <c r="B14" s="39">
        <v>91.1</v>
      </c>
      <c r="C14" s="39">
        <v>91.7</v>
      </c>
      <c r="D14" s="39">
        <v>95.4</v>
      </c>
      <c r="E14" s="39">
        <v>72.900000000000006</v>
      </c>
      <c r="F14" s="39">
        <v>73.400000000000006</v>
      </c>
      <c r="G14" s="39">
        <v>76.3</v>
      </c>
      <c r="H14" s="36">
        <v>86.7</v>
      </c>
      <c r="I14" s="36">
        <v>86.8</v>
      </c>
      <c r="J14" s="36">
        <v>90.2</v>
      </c>
      <c r="K14" s="39"/>
      <c r="L14" s="39"/>
      <c r="M14" s="39"/>
      <c r="N14" s="37">
        <v>18.8</v>
      </c>
      <c r="O14" s="37">
        <v>18.899999999999999</v>
      </c>
      <c r="P14" s="37">
        <v>19.7</v>
      </c>
      <c r="Q14" s="39"/>
      <c r="R14" s="39"/>
      <c r="S14" s="39"/>
      <c r="T14" s="39"/>
      <c r="U14" s="39"/>
      <c r="V14" s="39"/>
      <c r="W14" s="39">
        <v>23</v>
      </c>
      <c r="X14" s="39">
        <v>22.8</v>
      </c>
      <c r="Y14" s="39">
        <v>23.9</v>
      </c>
      <c r="Z14" s="39"/>
      <c r="AA14" s="39"/>
      <c r="AB14" s="39"/>
      <c r="AC14" s="40">
        <f t="shared" si="0"/>
        <v>292.5</v>
      </c>
      <c r="AD14" s="40">
        <f t="shared" si="0"/>
        <v>293.60000000000002</v>
      </c>
      <c r="AE14" s="40">
        <f t="shared" si="0"/>
        <v>305.49999999999994</v>
      </c>
    </row>
    <row r="15" spans="1:31" ht="30.75" customHeight="1" x14ac:dyDescent="0.2">
      <c r="A15" s="35" t="s">
        <v>26</v>
      </c>
      <c r="B15" s="39">
        <v>94.2</v>
      </c>
      <c r="C15" s="39">
        <v>94.9</v>
      </c>
      <c r="D15" s="39">
        <v>98.7</v>
      </c>
      <c r="E15" s="39">
        <v>75.400000000000006</v>
      </c>
      <c r="F15" s="39">
        <v>75.900000000000006</v>
      </c>
      <c r="G15" s="39">
        <v>78.900000000000006</v>
      </c>
      <c r="H15" s="36">
        <v>86.7</v>
      </c>
      <c r="I15" s="36">
        <v>86.9</v>
      </c>
      <c r="J15" s="36">
        <v>90.3</v>
      </c>
      <c r="K15" s="39"/>
      <c r="L15" s="39"/>
      <c r="M15" s="39"/>
      <c r="N15" s="37">
        <v>70.099999999999994</v>
      </c>
      <c r="O15" s="37">
        <v>70.599999999999994</v>
      </c>
      <c r="P15" s="37">
        <v>73.400000000000006</v>
      </c>
      <c r="Q15" s="39"/>
      <c r="R15" s="39"/>
      <c r="S15" s="39"/>
      <c r="T15" s="39"/>
      <c r="U15" s="39"/>
      <c r="V15" s="39"/>
      <c r="W15" s="39">
        <v>85.9</v>
      </c>
      <c r="X15" s="39">
        <v>85</v>
      </c>
      <c r="Y15" s="39">
        <v>89.4</v>
      </c>
      <c r="Z15" s="39"/>
      <c r="AA15" s="39"/>
      <c r="AB15" s="39"/>
      <c r="AC15" s="40">
        <f t="shared" si="0"/>
        <v>412.29999999999995</v>
      </c>
      <c r="AD15" s="40">
        <f t="shared" si="0"/>
        <v>413.30000000000007</v>
      </c>
      <c r="AE15" s="40">
        <f t="shared" si="0"/>
        <v>430.70000000000005</v>
      </c>
    </row>
    <row r="16" spans="1:31" ht="30.75" customHeight="1" x14ac:dyDescent="0.2">
      <c r="A16" s="35" t="s">
        <v>27</v>
      </c>
      <c r="B16" s="39">
        <v>89.1</v>
      </c>
      <c r="C16" s="39">
        <v>89.7</v>
      </c>
      <c r="D16" s="39">
        <v>93.2</v>
      </c>
      <c r="E16" s="39">
        <v>71.2</v>
      </c>
      <c r="F16" s="39">
        <v>71.7</v>
      </c>
      <c r="G16" s="39">
        <v>74.599999999999994</v>
      </c>
      <c r="H16" s="36">
        <v>86.7</v>
      </c>
      <c r="I16" s="36">
        <v>86.9</v>
      </c>
      <c r="J16" s="36">
        <v>90.3</v>
      </c>
      <c r="K16" s="39"/>
      <c r="L16" s="39"/>
      <c r="M16" s="39"/>
      <c r="N16" s="37">
        <v>50.9</v>
      </c>
      <c r="O16" s="37">
        <v>51.3</v>
      </c>
      <c r="P16" s="37">
        <v>53.3</v>
      </c>
      <c r="Q16" s="39"/>
      <c r="R16" s="39"/>
      <c r="S16" s="39"/>
      <c r="T16" s="39"/>
      <c r="U16" s="39"/>
      <c r="V16" s="39"/>
      <c r="W16" s="39">
        <v>62.1</v>
      </c>
      <c r="X16" s="39">
        <v>61.4</v>
      </c>
      <c r="Y16" s="39">
        <v>64.599999999999994</v>
      </c>
      <c r="Z16" s="39"/>
      <c r="AA16" s="39"/>
      <c r="AB16" s="39"/>
      <c r="AC16" s="40">
        <f t="shared" si="0"/>
        <v>360</v>
      </c>
      <c r="AD16" s="40">
        <f t="shared" si="0"/>
        <v>361</v>
      </c>
      <c r="AE16" s="40">
        <f t="shared" si="0"/>
        <v>376</v>
      </c>
    </row>
    <row r="17" spans="1:31" ht="30.75" customHeight="1" x14ac:dyDescent="0.2">
      <c r="A17" s="35" t="s">
        <v>28</v>
      </c>
      <c r="B17" s="39">
        <v>79.8</v>
      </c>
      <c r="C17" s="39">
        <v>80.3</v>
      </c>
      <c r="D17" s="39">
        <v>83.5</v>
      </c>
      <c r="E17" s="39">
        <v>63.8</v>
      </c>
      <c r="F17" s="39">
        <v>64.2</v>
      </c>
      <c r="G17" s="39">
        <v>66.8</v>
      </c>
      <c r="H17" s="36">
        <v>86.7</v>
      </c>
      <c r="I17" s="36">
        <v>86.8</v>
      </c>
      <c r="J17" s="36">
        <v>90.2</v>
      </c>
      <c r="K17" s="39"/>
      <c r="L17" s="39"/>
      <c r="M17" s="39"/>
      <c r="N17" s="37">
        <v>30.1</v>
      </c>
      <c r="O17" s="37">
        <v>30.2</v>
      </c>
      <c r="P17" s="37">
        <v>31.5</v>
      </c>
      <c r="Q17" s="39"/>
      <c r="R17" s="39"/>
      <c r="S17" s="39"/>
      <c r="T17" s="39"/>
      <c r="U17" s="39"/>
      <c r="V17" s="39"/>
      <c r="W17" s="39">
        <v>36.6</v>
      </c>
      <c r="X17" s="39">
        <v>36.299999999999997</v>
      </c>
      <c r="Y17" s="39">
        <v>38.1</v>
      </c>
      <c r="Z17" s="39"/>
      <c r="AA17" s="39"/>
      <c r="AB17" s="39"/>
      <c r="AC17" s="40">
        <f t="shared" si="0"/>
        <v>297.00000000000006</v>
      </c>
      <c r="AD17" s="40">
        <f t="shared" si="0"/>
        <v>297.8</v>
      </c>
      <c r="AE17" s="40">
        <f t="shared" si="0"/>
        <v>310.10000000000002</v>
      </c>
    </row>
    <row r="18" spans="1:31" ht="30.75" customHeight="1" x14ac:dyDescent="0.2">
      <c r="A18" s="35" t="s">
        <v>29</v>
      </c>
      <c r="B18" s="39">
        <v>93.2</v>
      </c>
      <c r="C18" s="39">
        <v>93.8</v>
      </c>
      <c r="D18" s="39">
        <v>97.6</v>
      </c>
      <c r="E18" s="39">
        <v>74.5</v>
      </c>
      <c r="F18" s="39">
        <v>75.099999999999994</v>
      </c>
      <c r="G18" s="39">
        <v>78.099999999999994</v>
      </c>
      <c r="H18" s="36">
        <v>86.7</v>
      </c>
      <c r="I18" s="36">
        <v>86.9</v>
      </c>
      <c r="J18" s="36">
        <v>90.3</v>
      </c>
      <c r="K18" s="39"/>
      <c r="L18" s="39"/>
      <c r="M18" s="39"/>
      <c r="N18" s="37">
        <v>80.7</v>
      </c>
      <c r="O18" s="37">
        <v>81.3</v>
      </c>
      <c r="P18" s="37">
        <v>84.5</v>
      </c>
      <c r="Q18" s="39"/>
      <c r="R18" s="39"/>
      <c r="S18" s="39"/>
      <c r="T18" s="39"/>
      <c r="U18" s="39"/>
      <c r="V18" s="39"/>
      <c r="W18" s="39">
        <v>98.4</v>
      </c>
      <c r="X18" s="39">
        <v>97.4</v>
      </c>
      <c r="Y18" s="39">
        <v>102.5</v>
      </c>
      <c r="Z18" s="39"/>
      <c r="AA18" s="39"/>
      <c r="AB18" s="39"/>
      <c r="AC18" s="40">
        <f t="shared" si="0"/>
        <v>433.5</v>
      </c>
      <c r="AD18" s="40">
        <f t="shared" si="0"/>
        <v>434.5</v>
      </c>
      <c r="AE18" s="40">
        <f t="shared" si="0"/>
        <v>453</v>
      </c>
    </row>
    <row r="19" spans="1:31" ht="30.75" customHeight="1" x14ac:dyDescent="0.2">
      <c r="A19" s="35" t="s">
        <v>30</v>
      </c>
      <c r="B19" s="39">
        <v>81.8</v>
      </c>
      <c r="C19" s="39">
        <v>82.3</v>
      </c>
      <c r="D19" s="39">
        <v>85.7</v>
      </c>
      <c r="E19" s="39">
        <v>65.400000000000006</v>
      </c>
      <c r="F19" s="39">
        <v>65.900000000000006</v>
      </c>
      <c r="G19" s="39">
        <v>68.5</v>
      </c>
      <c r="H19" s="36">
        <v>86.7</v>
      </c>
      <c r="I19" s="36">
        <v>86.9</v>
      </c>
      <c r="J19" s="36">
        <v>90.3</v>
      </c>
      <c r="K19" s="39"/>
      <c r="L19" s="39"/>
      <c r="M19" s="39"/>
      <c r="N19" s="37">
        <v>122.1</v>
      </c>
      <c r="O19" s="37">
        <v>122.9</v>
      </c>
      <c r="P19" s="37">
        <v>127.8</v>
      </c>
      <c r="Q19" s="39"/>
      <c r="R19" s="39"/>
      <c r="S19" s="39"/>
      <c r="T19" s="39"/>
      <c r="U19" s="39"/>
      <c r="V19" s="39"/>
      <c r="W19" s="39">
        <v>150.1</v>
      </c>
      <c r="X19" s="39">
        <v>148.6</v>
      </c>
      <c r="Y19" s="39">
        <v>156.4</v>
      </c>
      <c r="Z19" s="39"/>
      <c r="AA19" s="39"/>
      <c r="AB19" s="39"/>
      <c r="AC19" s="40">
        <f t="shared" si="0"/>
        <v>506.1</v>
      </c>
      <c r="AD19" s="40">
        <f t="shared" si="0"/>
        <v>506.6</v>
      </c>
      <c r="AE19" s="40">
        <f t="shared" si="0"/>
        <v>528.70000000000005</v>
      </c>
    </row>
    <row r="20" spans="1:31" ht="30.75" customHeight="1" x14ac:dyDescent="0.2">
      <c r="A20" s="35" t="s">
        <v>31</v>
      </c>
      <c r="B20" s="39">
        <v>20.7</v>
      </c>
      <c r="C20" s="39">
        <v>20.8</v>
      </c>
      <c r="D20" s="39">
        <v>21.7</v>
      </c>
      <c r="E20" s="39">
        <v>16.600000000000001</v>
      </c>
      <c r="F20" s="39">
        <v>16.7</v>
      </c>
      <c r="G20" s="39">
        <v>17.399999999999999</v>
      </c>
      <c r="H20" s="36">
        <v>86.7</v>
      </c>
      <c r="I20" s="36">
        <v>86.9</v>
      </c>
      <c r="J20" s="36">
        <v>90.3</v>
      </c>
      <c r="K20" s="39"/>
      <c r="L20" s="39"/>
      <c r="M20" s="39"/>
      <c r="N20" s="37">
        <v>35.5</v>
      </c>
      <c r="O20" s="37">
        <v>35.700000000000003</v>
      </c>
      <c r="P20" s="37">
        <v>37.1</v>
      </c>
      <c r="Q20" s="39"/>
      <c r="R20" s="39"/>
      <c r="S20" s="39"/>
      <c r="T20" s="39"/>
      <c r="U20" s="39"/>
      <c r="V20" s="39"/>
      <c r="W20" s="39">
        <v>43.2</v>
      </c>
      <c r="X20" s="39">
        <v>42.7</v>
      </c>
      <c r="Y20" s="39">
        <v>45</v>
      </c>
      <c r="Z20" s="39"/>
      <c r="AA20" s="39"/>
      <c r="AB20" s="39"/>
      <c r="AC20" s="40">
        <f t="shared" si="0"/>
        <v>202.7</v>
      </c>
      <c r="AD20" s="40">
        <f t="shared" si="0"/>
        <v>202.8</v>
      </c>
      <c r="AE20" s="40">
        <f t="shared" si="0"/>
        <v>211.49999999999997</v>
      </c>
    </row>
    <row r="21" spans="1:31" ht="30.75" customHeight="1" x14ac:dyDescent="0.2">
      <c r="A21" s="35" t="s">
        <v>32</v>
      </c>
      <c r="B21" s="41">
        <v>127.3</v>
      </c>
      <c r="C21" s="41">
        <v>128.19999999999999</v>
      </c>
      <c r="D21" s="41">
        <v>133.30000000000001</v>
      </c>
      <c r="E21" s="41">
        <v>101.9</v>
      </c>
      <c r="F21" s="41">
        <v>102.6</v>
      </c>
      <c r="G21" s="41">
        <v>106.7</v>
      </c>
      <c r="H21" s="36">
        <v>87.2</v>
      </c>
      <c r="I21" s="36">
        <v>86.8</v>
      </c>
      <c r="J21" s="36">
        <v>90.6</v>
      </c>
      <c r="K21" s="39"/>
      <c r="L21" s="39"/>
      <c r="M21" s="39"/>
      <c r="N21" s="42">
        <v>236.8</v>
      </c>
      <c r="O21" s="42">
        <v>238.4</v>
      </c>
      <c r="P21" s="42">
        <v>247.9</v>
      </c>
      <c r="Q21" s="39"/>
      <c r="R21" s="39"/>
      <c r="S21" s="39"/>
      <c r="T21" s="39"/>
      <c r="U21" s="39"/>
      <c r="V21" s="39"/>
      <c r="W21" s="39">
        <v>310.3</v>
      </c>
      <c r="X21" s="39">
        <v>307.10000000000002</v>
      </c>
      <c r="Y21" s="39">
        <v>323.2</v>
      </c>
      <c r="Z21" s="39"/>
      <c r="AA21" s="39"/>
      <c r="AB21" s="39"/>
      <c r="AC21" s="40">
        <f t="shared" si="0"/>
        <v>863.5</v>
      </c>
      <c r="AD21" s="40">
        <f t="shared" si="0"/>
        <v>863.1</v>
      </c>
      <c r="AE21" s="40">
        <f t="shared" si="0"/>
        <v>901.7</v>
      </c>
    </row>
    <row r="22" spans="1:31" s="44" customFormat="1" ht="21" customHeight="1" x14ac:dyDescent="0.25">
      <c r="A22" s="43" t="s">
        <v>33</v>
      </c>
      <c r="B22" s="40">
        <f>SUM(B10:B21)</f>
        <v>1035.5</v>
      </c>
      <c r="C22" s="40">
        <f>SUM(C10:C21)</f>
        <v>1042.3</v>
      </c>
      <c r="D22" s="40">
        <f t="shared" ref="D22:AB22" si="1">SUM(D10:D21)</f>
        <v>1084.3000000000002</v>
      </c>
      <c r="E22" s="40">
        <f t="shared" si="1"/>
        <v>828.3</v>
      </c>
      <c r="F22" s="40">
        <f>SUM(F10:F21)</f>
        <v>834.1</v>
      </c>
      <c r="G22" s="40">
        <f t="shared" si="1"/>
        <v>867.30000000000007</v>
      </c>
      <c r="H22" s="40">
        <f t="shared" si="1"/>
        <v>1041.2000000000003</v>
      </c>
      <c r="I22" s="40">
        <f t="shared" si="1"/>
        <v>1042.3999999999999</v>
      </c>
      <c r="J22" s="40">
        <f t="shared" si="1"/>
        <v>1083.5999999999999</v>
      </c>
      <c r="K22" s="40">
        <f t="shared" si="1"/>
        <v>124.4</v>
      </c>
      <c r="L22" s="40">
        <f t="shared" si="1"/>
        <v>125</v>
      </c>
      <c r="M22" s="40">
        <f t="shared" si="1"/>
        <v>130</v>
      </c>
      <c r="N22" s="40">
        <f t="shared" si="1"/>
        <v>918</v>
      </c>
      <c r="O22" s="40">
        <f t="shared" si="1"/>
        <v>924.19999999999993</v>
      </c>
      <c r="P22" s="40">
        <f t="shared" si="1"/>
        <v>961</v>
      </c>
      <c r="Q22" s="40">
        <f>SUM(Q10:Q21)</f>
        <v>1812.3</v>
      </c>
      <c r="R22" s="40">
        <f t="shared" si="1"/>
        <v>1951.8</v>
      </c>
      <c r="S22" s="40">
        <f t="shared" si="1"/>
        <v>2088.4</v>
      </c>
      <c r="T22" s="40">
        <f t="shared" si="1"/>
        <v>65.599999999999994</v>
      </c>
      <c r="U22" s="40">
        <f t="shared" si="1"/>
        <v>65.599999999999994</v>
      </c>
      <c r="V22" s="40">
        <f t="shared" si="1"/>
        <v>65.599999999999994</v>
      </c>
      <c r="W22" s="40">
        <f t="shared" si="1"/>
        <v>1144.5</v>
      </c>
      <c r="X22" s="40">
        <f t="shared" si="1"/>
        <v>1132.8000000000002</v>
      </c>
      <c r="Y22" s="40">
        <f t="shared" si="1"/>
        <v>1192</v>
      </c>
      <c r="Z22" s="40">
        <f t="shared" si="1"/>
        <v>0</v>
      </c>
      <c r="AA22" s="40">
        <f t="shared" si="1"/>
        <v>0</v>
      </c>
      <c r="AB22" s="40">
        <f t="shared" si="1"/>
        <v>0</v>
      </c>
      <c r="AC22" s="40">
        <f>SUM(AC10:AC21)</f>
        <v>6969.8</v>
      </c>
      <c r="AD22" s="40">
        <f>SUM(AD10:AD21)</f>
        <v>7118.2000000000007</v>
      </c>
      <c r="AE22" s="40">
        <f>SUM(AE10:AE21)</f>
        <v>7472.2</v>
      </c>
    </row>
    <row r="23" spans="1:31" x14ac:dyDescent="0.2"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W23" s="62"/>
      <c r="X23" s="62"/>
      <c r="Y23" s="62"/>
      <c r="AD23" s="46"/>
      <c r="AE23" s="46"/>
    </row>
    <row r="26" spans="1:31" s="29" customFormat="1" ht="39.75" customHeight="1" x14ac:dyDescent="0.2">
      <c r="A26" s="58" t="s">
        <v>34</v>
      </c>
      <c r="B26" s="58"/>
      <c r="C26" s="58"/>
      <c r="D26" s="47"/>
      <c r="E26" s="47"/>
      <c r="F26" s="47"/>
      <c r="G26" s="47"/>
      <c r="H26" s="48"/>
      <c r="I26" s="48"/>
      <c r="J26" s="48"/>
      <c r="K26" s="59" t="s">
        <v>35</v>
      </c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</row>
    <row r="28" spans="1:31" x14ac:dyDescent="0.2">
      <c r="A28" s="47"/>
      <c r="Q28" s="46"/>
      <c r="AC28" s="45"/>
    </row>
    <row r="29" spans="1:31" x14ac:dyDescent="0.2">
      <c r="A29" s="47"/>
      <c r="Q29" s="46"/>
      <c r="AC29" s="45"/>
    </row>
    <row r="30" spans="1:31" x14ac:dyDescent="0.2">
      <c r="A30" s="47"/>
      <c r="Q30" s="46"/>
      <c r="AC30" s="45"/>
    </row>
    <row r="31" spans="1:31" x14ac:dyDescent="0.2">
      <c r="A31" s="47"/>
      <c r="Q31" s="46"/>
      <c r="AC31" s="45"/>
    </row>
  </sheetData>
  <mergeCells count="13">
    <mergeCell ref="Q1:AE1"/>
    <mergeCell ref="Q2:AE2"/>
    <mergeCell ref="Q3:AE3"/>
    <mergeCell ref="Q4:AE4"/>
    <mergeCell ref="A6:AE6"/>
    <mergeCell ref="A26:C26"/>
    <mergeCell ref="K26:AE26"/>
    <mergeCell ref="A7:AE7"/>
    <mergeCell ref="A8:A9"/>
    <mergeCell ref="B23:G23"/>
    <mergeCell ref="H23:J23"/>
    <mergeCell ref="K23:P23"/>
    <mergeCell ref="W23:Y23"/>
  </mergeCells>
  <pageMargins left="0" right="0" top="0" bottom="0" header="0" footer="0.51181102362204722"/>
  <pageSetup paperSize="9" scale="25" firstPageNumber="2147483648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1"/>
  <sheetViews>
    <sheetView tabSelected="1" topLeftCell="T1" zoomScale="75" workbookViewId="0">
      <selection activeCell="AF1" sqref="AF1:AH1048576"/>
    </sheetView>
  </sheetViews>
  <sheetFormatPr defaultRowHeight="12.75" x14ac:dyDescent="0.2"/>
  <cols>
    <col min="1" max="1" width="31.5703125" style="31" customWidth="1"/>
    <col min="2" max="28" width="21.7109375" style="45" customWidth="1"/>
    <col min="29" max="29" width="21.7109375" style="46" customWidth="1"/>
    <col min="30" max="31" width="21.7109375" style="45" customWidth="1"/>
    <col min="32" max="32" width="17.28515625" style="31" customWidth="1"/>
    <col min="33" max="33" width="19.140625" style="31" customWidth="1"/>
    <col min="34" max="34" width="21" style="31" customWidth="1"/>
    <col min="35" max="16384" width="9.140625" style="31"/>
  </cols>
  <sheetData>
    <row r="1" spans="1:34" s="29" customFormat="1" ht="12.75" customHeight="1" x14ac:dyDescent="0.2">
      <c r="A1" s="25"/>
      <c r="B1" s="26"/>
      <c r="C1" s="26"/>
      <c r="D1" s="26"/>
      <c r="E1" s="26"/>
      <c r="F1" s="26"/>
      <c r="G1" s="26"/>
      <c r="H1" s="26"/>
      <c r="I1" s="26"/>
      <c r="J1" s="26"/>
      <c r="K1" s="27"/>
      <c r="L1" s="27"/>
      <c r="M1" s="27"/>
      <c r="N1" s="28"/>
      <c r="O1" s="28"/>
      <c r="P1" s="28"/>
      <c r="Q1" s="63" t="s">
        <v>36</v>
      </c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</row>
    <row r="2" spans="1:34" s="29" customFormat="1" ht="12.75" customHeight="1" x14ac:dyDescent="0.2">
      <c r="B2" s="26"/>
      <c r="C2" s="26"/>
      <c r="D2" s="26"/>
      <c r="E2" s="26"/>
      <c r="F2" s="26"/>
      <c r="G2" s="26"/>
      <c r="H2" s="26"/>
      <c r="I2" s="26"/>
      <c r="J2" s="26"/>
      <c r="K2" s="28"/>
      <c r="L2" s="28"/>
      <c r="M2" s="28"/>
      <c r="N2" s="28"/>
      <c r="O2" s="28"/>
      <c r="P2" s="28"/>
      <c r="Q2" s="63" t="s">
        <v>2</v>
      </c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</row>
    <row r="3" spans="1:34" s="29" customFormat="1" ht="12.75" customHeight="1" x14ac:dyDescent="0.2">
      <c r="B3" s="26"/>
      <c r="C3" s="26"/>
      <c r="D3" s="26"/>
      <c r="E3" s="26"/>
      <c r="F3" s="26"/>
      <c r="G3" s="26"/>
      <c r="H3" s="26"/>
      <c r="I3" s="26"/>
      <c r="J3" s="26"/>
      <c r="K3" s="27"/>
      <c r="L3" s="27"/>
      <c r="M3" s="27"/>
      <c r="N3" s="28"/>
      <c r="O3" s="28"/>
      <c r="P3" s="28"/>
      <c r="Q3" s="63" t="s">
        <v>3</v>
      </c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</row>
    <row r="4" spans="1:34" s="29" customFormat="1" ht="12.75" customHeight="1" x14ac:dyDescent="0.2">
      <c r="B4" s="26"/>
      <c r="C4" s="26"/>
      <c r="D4" s="26"/>
      <c r="E4" s="26"/>
      <c r="F4" s="26"/>
      <c r="G4" s="26"/>
      <c r="H4" s="26"/>
      <c r="I4" s="26"/>
      <c r="J4" s="26"/>
      <c r="K4" s="27"/>
      <c r="L4" s="27"/>
      <c r="M4" s="27"/>
      <c r="N4" s="28"/>
      <c r="O4" s="28"/>
      <c r="P4" s="28"/>
      <c r="Q4" s="63" t="s">
        <v>37</v>
      </c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</row>
    <row r="5" spans="1:34" s="29" customFormat="1" x14ac:dyDescent="0.2">
      <c r="B5" s="26"/>
      <c r="C5" s="26"/>
      <c r="D5" s="26"/>
      <c r="E5" s="26"/>
      <c r="F5" s="26"/>
      <c r="G5" s="26"/>
      <c r="H5" s="26"/>
      <c r="I5" s="26"/>
      <c r="J5" s="26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26"/>
      <c r="AD5" s="26"/>
      <c r="AE5" s="26"/>
    </row>
    <row r="6" spans="1:34" ht="36.75" customHeight="1" x14ac:dyDescent="0.2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</row>
    <row r="7" spans="1:34" ht="17.25" customHeight="1" x14ac:dyDescent="0.2">
      <c r="A7" s="60" t="s">
        <v>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</row>
    <row r="8" spans="1:34" s="49" customFormat="1" ht="406.5" customHeight="1" x14ac:dyDescent="0.25">
      <c r="A8" s="61" t="s">
        <v>7</v>
      </c>
      <c r="B8" s="32" t="s">
        <v>8</v>
      </c>
      <c r="C8" s="32" t="s">
        <v>8</v>
      </c>
      <c r="D8" s="32" t="s">
        <v>8</v>
      </c>
      <c r="E8" s="32" t="s">
        <v>9</v>
      </c>
      <c r="F8" s="32" t="s">
        <v>9</v>
      </c>
      <c r="G8" s="32" t="s">
        <v>9</v>
      </c>
      <c r="H8" s="32" t="s">
        <v>10</v>
      </c>
      <c r="I8" s="32" t="s">
        <v>10</v>
      </c>
      <c r="J8" s="32" t="s">
        <v>10</v>
      </c>
      <c r="K8" s="32" t="s">
        <v>11</v>
      </c>
      <c r="L8" s="32" t="s">
        <v>11</v>
      </c>
      <c r="M8" s="32" t="s">
        <v>11</v>
      </c>
      <c r="N8" s="32" t="s">
        <v>12</v>
      </c>
      <c r="O8" s="32" t="s">
        <v>12</v>
      </c>
      <c r="P8" s="32" t="s">
        <v>12</v>
      </c>
      <c r="Q8" s="32" t="s">
        <v>13</v>
      </c>
      <c r="R8" s="32" t="s">
        <v>13</v>
      </c>
      <c r="S8" s="32" t="s">
        <v>13</v>
      </c>
      <c r="T8" s="32" t="s">
        <v>14</v>
      </c>
      <c r="U8" s="32" t="s">
        <v>14</v>
      </c>
      <c r="V8" s="32" t="s">
        <v>14</v>
      </c>
      <c r="W8" s="32" t="s">
        <v>15</v>
      </c>
      <c r="X8" s="32" t="s">
        <v>15</v>
      </c>
      <c r="Y8" s="32" t="s">
        <v>15</v>
      </c>
      <c r="Z8" s="32" t="s">
        <v>40</v>
      </c>
      <c r="AA8" s="32" t="s">
        <v>40</v>
      </c>
      <c r="AB8" s="32" t="s">
        <v>40</v>
      </c>
      <c r="AC8" s="33" t="s">
        <v>17</v>
      </c>
      <c r="AD8" s="33" t="s">
        <v>17</v>
      </c>
      <c r="AE8" s="33" t="s">
        <v>17</v>
      </c>
    </row>
    <row r="9" spans="1:34" s="49" customFormat="1" ht="21" customHeight="1" x14ac:dyDescent="0.25">
      <c r="A9" s="61"/>
      <c r="B9" s="33" t="s">
        <v>18</v>
      </c>
      <c r="C9" s="33" t="s">
        <v>19</v>
      </c>
      <c r="D9" s="33" t="s">
        <v>20</v>
      </c>
      <c r="E9" s="33" t="s">
        <v>18</v>
      </c>
      <c r="F9" s="33" t="s">
        <v>19</v>
      </c>
      <c r="G9" s="33" t="s">
        <v>20</v>
      </c>
      <c r="H9" s="33" t="s">
        <v>18</v>
      </c>
      <c r="I9" s="33" t="s">
        <v>19</v>
      </c>
      <c r="J9" s="33" t="s">
        <v>20</v>
      </c>
      <c r="K9" s="33" t="s">
        <v>18</v>
      </c>
      <c r="L9" s="33" t="s">
        <v>19</v>
      </c>
      <c r="M9" s="33" t="s">
        <v>20</v>
      </c>
      <c r="N9" s="33" t="s">
        <v>18</v>
      </c>
      <c r="O9" s="33" t="s">
        <v>19</v>
      </c>
      <c r="P9" s="33" t="s">
        <v>20</v>
      </c>
      <c r="Q9" s="33" t="s">
        <v>18</v>
      </c>
      <c r="R9" s="33" t="s">
        <v>19</v>
      </c>
      <c r="S9" s="33" t="s">
        <v>20</v>
      </c>
      <c r="T9" s="33" t="s">
        <v>18</v>
      </c>
      <c r="U9" s="33" t="s">
        <v>19</v>
      </c>
      <c r="V9" s="33" t="s">
        <v>20</v>
      </c>
      <c r="W9" s="33" t="s">
        <v>18</v>
      </c>
      <c r="X9" s="33" t="s">
        <v>19</v>
      </c>
      <c r="Y9" s="33" t="s">
        <v>20</v>
      </c>
      <c r="Z9" s="33" t="s">
        <v>18</v>
      </c>
      <c r="AA9" s="33" t="s">
        <v>19</v>
      </c>
      <c r="AB9" s="33" t="s">
        <v>20</v>
      </c>
      <c r="AC9" s="33" t="s">
        <v>18</v>
      </c>
      <c r="AD9" s="33" t="s">
        <v>19</v>
      </c>
      <c r="AE9" s="33" t="s">
        <v>20</v>
      </c>
    </row>
    <row r="10" spans="1:34" ht="30.75" customHeight="1" x14ac:dyDescent="0.2">
      <c r="A10" s="35" t="s">
        <v>21</v>
      </c>
      <c r="B10" s="36">
        <v>14.5</v>
      </c>
      <c r="C10" s="36">
        <v>14.6</v>
      </c>
      <c r="D10" s="36">
        <v>15.2</v>
      </c>
      <c r="E10" s="36">
        <v>11.6</v>
      </c>
      <c r="F10" s="36">
        <v>11.7</v>
      </c>
      <c r="G10" s="36">
        <v>12.1</v>
      </c>
      <c r="H10" s="36">
        <v>86.7</v>
      </c>
      <c r="I10" s="36">
        <v>86.8</v>
      </c>
      <c r="J10" s="36">
        <v>90.2</v>
      </c>
      <c r="K10" s="36"/>
      <c r="L10" s="36"/>
      <c r="M10" s="36"/>
      <c r="N10" s="37">
        <v>30.1</v>
      </c>
      <c r="O10" s="38">
        <v>30.3</v>
      </c>
      <c r="P10" s="38">
        <v>31.5</v>
      </c>
      <c r="Q10" s="39"/>
      <c r="R10" s="39"/>
      <c r="S10" s="39"/>
      <c r="T10" s="39"/>
      <c r="U10" s="39"/>
      <c r="V10" s="39"/>
      <c r="W10" s="39">
        <v>37.299999999999997</v>
      </c>
      <c r="X10" s="39">
        <v>36.9</v>
      </c>
      <c r="Y10" s="39">
        <v>38.799999999999997</v>
      </c>
      <c r="Z10" s="39"/>
      <c r="AA10" s="39"/>
      <c r="AB10" s="39"/>
      <c r="AC10" s="40">
        <f t="shared" ref="AC10:AE21" si="0">SUM(B10,E10,H10,K10,N10,Q10,T10,W10,Z10)</f>
        <v>180.2</v>
      </c>
      <c r="AD10" s="40">
        <f>SUM(C10,F10,I10,L10,O10,R10,U10,X10,AA10)</f>
        <v>180.3</v>
      </c>
      <c r="AE10" s="40">
        <f>SUM(D10,G10,J10,M10,P10,S10,V10,Y10,AB10)</f>
        <v>187.8</v>
      </c>
      <c r="AF10" s="65"/>
      <c r="AG10" s="65"/>
      <c r="AH10" s="65"/>
    </row>
    <row r="11" spans="1:34" ht="30.75" customHeight="1" x14ac:dyDescent="0.2">
      <c r="A11" s="35" t="s">
        <v>22</v>
      </c>
      <c r="B11" s="39">
        <v>78.7</v>
      </c>
      <c r="C11" s="39">
        <v>79.2</v>
      </c>
      <c r="D11" s="39">
        <v>82.4</v>
      </c>
      <c r="E11" s="39">
        <v>63</v>
      </c>
      <c r="F11" s="39">
        <v>63.4</v>
      </c>
      <c r="G11" s="39">
        <v>65.900000000000006</v>
      </c>
      <c r="H11" s="36">
        <v>86.7</v>
      </c>
      <c r="I11" s="36">
        <v>86.9</v>
      </c>
      <c r="J11" s="36">
        <v>90.3</v>
      </c>
      <c r="K11" s="39"/>
      <c r="L11" s="39"/>
      <c r="M11" s="39"/>
      <c r="N11" s="37">
        <v>53.3</v>
      </c>
      <c r="O11" s="37">
        <v>53.7</v>
      </c>
      <c r="P11" s="37">
        <v>55.8</v>
      </c>
      <c r="Q11" s="39"/>
      <c r="R11" s="39"/>
      <c r="S11" s="39"/>
      <c r="T11" s="39"/>
      <c r="U11" s="39"/>
      <c r="V11" s="39"/>
      <c r="W11" s="39">
        <v>65.3</v>
      </c>
      <c r="X11" s="39">
        <v>64.7</v>
      </c>
      <c r="Y11" s="39">
        <v>68.099999999999994</v>
      </c>
      <c r="Z11" s="39"/>
      <c r="AA11" s="39"/>
      <c r="AB11" s="39"/>
      <c r="AC11" s="40">
        <f t="shared" si="0"/>
        <v>347</v>
      </c>
      <c r="AD11" s="40">
        <f t="shared" si="0"/>
        <v>347.9</v>
      </c>
      <c r="AE11" s="40">
        <f t="shared" si="0"/>
        <v>362.5</v>
      </c>
      <c r="AF11" s="65"/>
      <c r="AG11" s="65"/>
      <c r="AH11" s="65"/>
    </row>
    <row r="12" spans="1:34" ht="30.75" customHeight="1" x14ac:dyDescent="0.2">
      <c r="A12" s="35" t="s">
        <v>23</v>
      </c>
      <c r="B12" s="39">
        <v>81.8</v>
      </c>
      <c r="C12" s="39">
        <v>82.3</v>
      </c>
      <c r="D12" s="39">
        <v>85.7</v>
      </c>
      <c r="E12" s="39">
        <v>65.400000000000006</v>
      </c>
      <c r="F12" s="39">
        <v>65.900000000000006</v>
      </c>
      <c r="G12" s="39">
        <v>68.5</v>
      </c>
      <c r="H12" s="36">
        <v>86.7</v>
      </c>
      <c r="I12" s="36">
        <v>86.9</v>
      </c>
      <c r="J12" s="36">
        <v>90.3</v>
      </c>
      <c r="K12" s="39"/>
      <c r="L12" s="39"/>
      <c r="M12" s="39"/>
      <c r="N12" s="37">
        <v>59.5</v>
      </c>
      <c r="O12" s="37">
        <v>59.9</v>
      </c>
      <c r="P12" s="37">
        <v>62.3</v>
      </c>
      <c r="Q12" s="39"/>
      <c r="R12" s="39"/>
      <c r="S12" s="39"/>
      <c r="T12" s="39"/>
      <c r="U12" s="39"/>
      <c r="V12" s="39"/>
      <c r="W12" s="39">
        <v>73.099999999999994</v>
      </c>
      <c r="X12" s="39">
        <v>72.400000000000006</v>
      </c>
      <c r="Y12" s="39">
        <v>76.2</v>
      </c>
      <c r="Z12" s="39"/>
      <c r="AA12" s="39"/>
      <c r="AB12" s="39">
        <f>588.6</f>
        <v>588.6</v>
      </c>
      <c r="AC12" s="40">
        <f t="shared" si="0"/>
        <v>366.5</v>
      </c>
      <c r="AD12" s="40">
        <f t="shared" si="0"/>
        <v>367.4</v>
      </c>
      <c r="AE12" s="40">
        <f t="shared" si="0"/>
        <v>971.6</v>
      </c>
      <c r="AF12" s="65"/>
      <c r="AG12" s="65"/>
      <c r="AH12" s="65"/>
    </row>
    <row r="13" spans="1:34" ht="30.75" customHeight="1" x14ac:dyDescent="0.2">
      <c r="A13" s="35" t="s">
        <v>24</v>
      </c>
      <c r="B13" s="39">
        <v>183.3</v>
      </c>
      <c r="C13" s="39">
        <v>184.5</v>
      </c>
      <c r="D13" s="39">
        <v>191.9</v>
      </c>
      <c r="E13" s="39">
        <v>146.6</v>
      </c>
      <c r="F13" s="39">
        <v>147.6</v>
      </c>
      <c r="G13" s="39">
        <v>153.5</v>
      </c>
      <c r="H13" s="36">
        <v>87</v>
      </c>
      <c r="I13" s="36">
        <v>86.9</v>
      </c>
      <c r="J13" s="36">
        <v>90.3</v>
      </c>
      <c r="K13" s="39">
        <v>124.4</v>
      </c>
      <c r="L13" s="39">
        <v>125</v>
      </c>
      <c r="M13" s="39">
        <v>130</v>
      </c>
      <c r="N13" s="37">
        <v>130.1</v>
      </c>
      <c r="O13" s="37">
        <v>131</v>
      </c>
      <c r="P13" s="37">
        <v>136.19999999999999</v>
      </c>
      <c r="Q13" s="39">
        <v>1812.3</v>
      </c>
      <c r="R13" s="39">
        <v>1951.8</v>
      </c>
      <c r="S13" s="39">
        <v>2088.4</v>
      </c>
      <c r="T13" s="39">
        <v>65.599999999999994</v>
      </c>
      <c r="U13" s="39">
        <v>65.599999999999994</v>
      </c>
      <c r="V13" s="39">
        <v>65.599999999999994</v>
      </c>
      <c r="W13" s="39">
        <v>159.19999999999999</v>
      </c>
      <c r="X13" s="39">
        <v>157.5</v>
      </c>
      <c r="Y13" s="39">
        <v>165.8</v>
      </c>
      <c r="Z13" s="39"/>
      <c r="AA13" s="39"/>
      <c r="AB13" s="39"/>
      <c r="AC13" s="40">
        <f t="shared" si="0"/>
        <v>2708.4999999999995</v>
      </c>
      <c r="AD13" s="40">
        <f t="shared" si="0"/>
        <v>2849.9</v>
      </c>
      <c r="AE13" s="40">
        <f t="shared" si="0"/>
        <v>3021.7000000000003</v>
      </c>
      <c r="AF13" s="65"/>
      <c r="AG13" s="65"/>
      <c r="AH13" s="65"/>
    </row>
    <row r="14" spans="1:34" ht="30.75" customHeight="1" x14ac:dyDescent="0.2">
      <c r="A14" s="35" t="s">
        <v>25</v>
      </c>
      <c r="B14" s="39">
        <v>91.1</v>
      </c>
      <c r="C14" s="39">
        <v>91.7</v>
      </c>
      <c r="D14" s="39">
        <v>95.4</v>
      </c>
      <c r="E14" s="39">
        <v>72.900000000000006</v>
      </c>
      <c r="F14" s="39">
        <v>73.400000000000006</v>
      </c>
      <c r="G14" s="39">
        <v>76.3</v>
      </c>
      <c r="H14" s="36">
        <v>86.7</v>
      </c>
      <c r="I14" s="36">
        <v>86.8</v>
      </c>
      <c r="J14" s="36">
        <v>90.2</v>
      </c>
      <c r="K14" s="39"/>
      <c r="L14" s="39"/>
      <c r="M14" s="39"/>
      <c r="N14" s="37">
        <v>18.8</v>
      </c>
      <c r="O14" s="37">
        <v>18.899999999999999</v>
      </c>
      <c r="P14" s="37">
        <v>19.7</v>
      </c>
      <c r="Q14" s="39"/>
      <c r="R14" s="39"/>
      <c r="S14" s="39"/>
      <c r="T14" s="39"/>
      <c r="U14" s="39"/>
      <c r="V14" s="39"/>
      <c r="W14" s="39">
        <v>23</v>
      </c>
      <c r="X14" s="39">
        <v>22.8</v>
      </c>
      <c r="Y14" s="39">
        <v>23.9</v>
      </c>
      <c r="Z14" s="39"/>
      <c r="AA14" s="39"/>
      <c r="AB14" s="39"/>
      <c r="AC14" s="40">
        <f t="shared" si="0"/>
        <v>292.5</v>
      </c>
      <c r="AD14" s="40">
        <f t="shared" si="0"/>
        <v>293.60000000000002</v>
      </c>
      <c r="AE14" s="40">
        <f t="shared" si="0"/>
        <v>305.49999999999994</v>
      </c>
      <c r="AF14" s="65"/>
      <c r="AG14" s="65"/>
      <c r="AH14" s="65"/>
    </row>
    <row r="15" spans="1:34" ht="30.75" customHeight="1" x14ac:dyDescent="0.2">
      <c r="A15" s="35" t="s">
        <v>26</v>
      </c>
      <c r="B15" s="39">
        <v>94.2</v>
      </c>
      <c r="C15" s="39">
        <v>94.9</v>
      </c>
      <c r="D15" s="39">
        <v>98.7</v>
      </c>
      <c r="E15" s="39">
        <v>75.400000000000006</v>
      </c>
      <c r="F15" s="39">
        <v>75.900000000000006</v>
      </c>
      <c r="G15" s="39">
        <v>78.900000000000006</v>
      </c>
      <c r="H15" s="36">
        <v>86.7</v>
      </c>
      <c r="I15" s="36">
        <v>86.9</v>
      </c>
      <c r="J15" s="36">
        <v>90.3</v>
      </c>
      <c r="K15" s="39"/>
      <c r="L15" s="39"/>
      <c r="M15" s="39"/>
      <c r="N15" s="37">
        <v>70.099999999999994</v>
      </c>
      <c r="O15" s="37">
        <v>70.599999999999994</v>
      </c>
      <c r="P15" s="37">
        <v>73.400000000000006</v>
      </c>
      <c r="Q15" s="39"/>
      <c r="R15" s="39"/>
      <c r="S15" s="39"/>
      <c r="T15" s="39"/>
      <c r="U15" s="39"/>
      <c r="V15" s="39"/>
      <c r="W15" s="39">
        <v>85.9</v>
      </c>
      <c r="X15" s="39">
        <v>85</v>
      </c>
      <c r="Y15" s="39">
        <v>89.4</v>
      </c>
      <c r="Z15" s="39"/>
      <c r="AA15" s="39"/>
      <c r="AB15" s="39"/>
      <c r="AC15" s="40">
        <f t="shared" si="0"/>
        <v>412.29999999999995</v>
      </c>
      <c r="AD15" s="40">
        <f t="shared" si="0"/>
        <v>413.30000000000007</v>
      </c>
      <c r="AE15" s="40">
        <f t="shared" si="0"/>
        <v>430.70000000000005</v>
      </c>
      <c r="AF15" s="65"/>
      <c r="AG15" s="65"/>
      <c r="AH15" s="65"/>
    </row>
    <row r="16" spans="1:34" ht="30.75" customHeight="1" x14ac:dyDescent="0.2">
      <c r="A16" s="35" t="s">
        <v>27</v>
      </c>
      <c r="B16" s="39">
        <v>89.1</v>
      </c>
      <c r="C16" s="39">
        <v>89.7</v>
      </c>
      <c r="D16" s="39">
        <v>93.2</v>
      </c>
      <c r="E16" s="39">
        <v>71.2</v>
      </c>
      <c r="F16" s="39">
        <v>71.7</v>
      </c>
      <c r="G16" s="39">
        <v>74.599999999999994</v>
      </c>
      <c r="H16" s="36">
        <v>86.7</v>
      </c>
      <c r="I16" s="36">
        <v>86.9</v>
      </c>
      <c r="J16" s="36">
        <v>90.3</v>
      </c>
      <c r="K16" s="39"/>
      <c r="L16" s="39"/>
      <c r="M16" s="39"/>
      <c r="N16" s="37">
        <v>50.9</v>
      </c>
      <c r="O16" s="37">
        <v>51.3</v>
      </c>
      <c r="P16" s="37">
        <v>53.3</v>
      </c>
      <c r="Q16" s="39"/>
      <c r="R16" s="39"/>
      <c r="S16" s="39"/>
      <c r="T16" s="39"/>
      <c r="U16" s="39"/>
      <c r="V16" s="39"/>
      <c r="W16" s="39">
        <v>62.1</v>
      </c>
      <c r="X16" s="39">
        <v>61.4</v>
      </c>
      <c r="Y16" s="39">
        <v>64.599999999999994</v>
      </c>
      <c r="Z16" s="39"/>
      <c r="AA16" s="39">
        <f>3310.2</f>
        <v>3310.2</v>
      </c>
      <c r="AB16" s="39"/>
      <c r="AC16" s="40">
        <f t="shared" si="0"/>
        <v>360</v>
      </c>
      <c r="AD16" s="40">
        <f t="shared" si="0"/>
        <v>3671.2</v>
      </c>
      <c r="AE16" s="40">
        <f t="shared" si="0"/>
        <v>376</v>
      </c>
      <c r="AF16" s="65"/>
      <c r="AG16" s="65"/>
      <c r="AH16" s="65"/>
    </row>
    <row r="17" spans="1:34" ht="30.75" customHeight="1" x14ac:dyDescent="0.2">
      <c r="A17" s="35" t="s">
        <v>28</v>
      </c>
      <c r="B17" s="39">
        <v>79.8</v>
      </c>
      <c r="C17" s="39">
        <v>80.3</v>
      </c>
      <c r="D17" s="39">
        <v>83.5</v>
      </c>
      <c r="E17" s="39">
        <v>63.8</v>
      </c>
      <c r="F17" s="39">
        <v>64.2</v>
      </c>
      <c r="G17" s="39">
        <v>66.8</v>
      </c>
      <c r="H17" s="36">
        <v>86.7</v>
      </c>
      <c r="I17" s="36">
        <v>86.8</v>
      </c>
      <c r="J17" s="36">
        <v>90.2</v>
      </c>
      <c r="K17" s="39"/>
      <c r="L17" s="39"/>
      <c r="M17" s="39"/>
      <c r="N17" s="37">
        <v>30.1</v>
      </c>
      <c r="O17" s="37">
        <v>30.2</v>
      </c>
      <c r="P17" s="37">
        <v>31.5</v>
      </c>
      <c r="Q17" s="39"/>
      <c r="R17" s="39"/>
      <c r="S17" s="39"/>
      <c r="T17" s="39"/>
      <c r="U17" s="39"/>
      <c r="V17" s="39"/>
      <c r="W17" s="39">
        <v>36.6</v>
      </c>
      <c r="X17" s="39">
        <v>36.299999999999997</v>
      </c>
      <c r="Y17" s="39">
        <v>38.1</v>
      </c>
      <c r="Z17" s="39"/>
      <c r="AA17" s="39"/>
      <c r="AB17" s="39"/>
      <c r="AC17" s="40">
        <f t="shared" si="0"/>
        <v>297.00000000000006</v>
      </c>
      <c r="AD17" s="40">
        <f t="shared" si="0"/>
        <v>297.8</v>
      </c>
      <c r="AE17" s="40">
        <f t="shared" si="0"/>
        <v>310.10000000000002</v>
      </c>
      <c r="AF17" s="65"/>
      <c r="AG17" s="65"/>
      <c r="AH17" s="65"/>
    </row>
    <row r="18" spans="1:34" ht="30.75" customHeight="1" x14ac:dyDescent="0.2">
      <c r="A18" s="35" t="s">
        <v>29</v>
      </c>
      <c r="B18" s="39">
        <v>93.2</v>
      </c>
      <c r="C18" s="39">
        <v>93.8</v>
      </c>
      <c r="D18" s="39">
        <v>97.6</v>
      </c>
      <c r="E18" s="39">
        <v>74.5</v>
      </c>
      <c r="F18" s="39">
        <v>75.099999999999994</v>
      </c>
      <c r="G18" s="39">
        <v>78.099999999999994</v>
      </c>
      <c r="H18" s="36">
        <v>86.7</v>
      </c>
      <c r="I18" s="36">
        <v>86.9</v>
      </c>
      <c r="J18" s="36">
        <v>90.3</v>
      </c>
      <c r="K18" s="39"/>
      <c r="L18" s="39"/>
      <c r="M18" s="39"/>
      <c r="N18" s="37">
        <v>80.7</v>
      </c>
      <c r="O18" s="37">
        <v>81.3</v>
      </c>
      <c r="P18" s="37">
        <v>84.5</v>
      </c>
      <c r="Q18" s="39"/>
      <c r="R18" s="39"/>
      <c r="S18" s="39"/>
      <c r="T18" s="39"/>
      <c r="U18" s="39"/>
      <c r="V18" s="39"/>
      <c r="W18" s="39">
        <v>98.4</v>
      </c>
      <c r="X18" s="39">
        <v>97.4</v>
      </c>
      <c r="Y18" s="39">
        <v>102.5</v>
      </c>
      <c r="Z18" s="39"/>
      <c r="AA18" s="39"/>
      <c r="AB18" s="39"/>
      <c r="AC18" s="40">
        <f t="shared" si="0"/>
        <v>433.5</v>
      </c>
      <c r="AD18" s="40">
        <f t="shared" si="0"/>
        <v>434.5</v>
      </c>
      <c r="AE18" s="40">
        <f t="shared" si="0"/>
        <v>453</v>
      </c>
      <c r="AF18" s="65"/>
      <c r="AG18" s="65"/>
      <c r="AH18" s="65"/>
    </row>
    <row r="19" spans="1:34" ht="30.75" customHeight="1" x14ac:dyDescent="0.2">
      <c r="A19" s="35" t="s">
        <v>30</v>
      </c>
      <c r="B19" s="39">
        <v>81.8</v>
      </c>
      <c r="C19" s="39">
        <v>82.3</v>
      </c>
      <c r="D19" s="39">
        <v>85.7</v>
      </c>
      <c r="E19" s="39">
        <v>65.400000000000006</v>
      </c>
      <c r="F19" s="39">
        <v>65.900000000000006</v>
      </c>
      <c r="G19" s="39">
        <v>68.5</v>
      </c>
      <c r="H19" s="36">
        <v>86.7</v>
      </c>
      <c r="I19" s="36">
        <v>86.9</v>
      </c>
      <c r="J19" s="36">
        <v>90.3</v>
      </c>
      <c r="K19" s="39"/>
      <c r="L19" s="39"/>
      <c r="M19" s="39"/>
      <c r="N19" s="37">
        <v>122.1</v>
      </c>
      <c r="O19" s="37">
        <v>122.9</v>
      </c>
      <c r="P19" s="37">
        <v>127.8</v>
      </c>
      <c r="Q19" s="39"/>
      <c r="R19" s="39"/>
      <c r="S19" s="39"/>
      <c r="T19" s="39"/>
      <c r="U19" s="39"/>
      <c r="V19" s="39"/>
      <c r="W19" s="39">
        <v>150.1</v>
      </c>
      <c r="X19" s="39">
        <v>148.6</v>
      </c>
      <c r="Y19" s="39">
        <v>156.4</v>
      </c>
      <c r="Z19" s="39"/>
      <c r="AA19" s="39">
        <f>3628.8</f>
        <v>3628.8</v>
      </c>
      <c r="AB19" s="39"/>
      <c r="AC19" s="40">
        <f t="shared" si="0"/>
        <v>506.1</v>
      </c>
      <c r="AD19" s="40">
        <f t="shared" si="0"/>
        <v>4135.4000000000005</v>
      </c>
      <c r="AE19" s="40">
        <f t="shared" si="0"/>
        <v>528.70000000000005</v>
      </c>
      <c r="AF19" s="65"/>
      <c r="AG19" s="65"/>
      <c r="AH19" s="65"/>
    </row>
    <row r="20" spans="1:34" ht="30.75" customHeight="1" x14ac:dyDescent="0.2">
      <c r="A20" s="35" t="s">
        <v>31</v>
      </c>
      <c r="B20" s="39">
        <v>20.7</v>
      </c>
      <c r="C20" s="39">
        <v>20.8</v>
      </c>
      <c r="D20" s="39">
        <v>21.7</v>
      </c>
      <c r="E20" s="39">
        <v>16.600000000000001</v>
      </c>
      <c r="F20" s="39">
        <v>16.7</v>
      </c>
      <c r="G20" s="39">
        <v>17.399999999999999</v>
      </c>
      <c r="H20" s="36">
        <v>86.7</v>
      </c>
      <c r="I20" s="36">
        <v>86.9</v>
      </c>
      <c r="J20" s="36">
        <v>90.3</v>
      </c>
      <c r="K20" s="39"/>
      <c r="L20" s="39"/>
      <c r="M20" s="39"/>
      <c r="N20" s="37">
        <v>35.5</v>
      </c>
      <c r="O20" s="37">
        <v>35.700000000000003</v>
      </c>
      <c r="P20" s="37">
        <v>37.1</v>
      </c>
      <c r="Q20" s="39"/>
      <c r="R20" s="39"/>
      <c r="S20" s="39"/>
      <c r="T20" s="39"/>
      <c r="U20" s="39"/>
      <c r="V20" s="39"/>
      <c r="W20" s="39">
        <v>43.2</v>
      </c>
      <c r="X20" s="39">
        <v>42.7</v>
      </c>
      <c r="Y20" s="39">
        <v>45</v>
      </c>
      <c r="Z20" s="39"/>
      <c r="AA20" s="39">
        <f>186.1</f>
        <v>186.1</v>
      </c>
      <c r="AB20" s="39"/>
      <c r="AC20" s="40">
        <f t="shared" si="0"/>
        <v>202.7</v>
      </c>
      <c r="AD20" s="40">
        <f t="shared" si="0"/>
        <v>388.9</v>
      </c>
      <c r="AE20" s="40">
        <f t="shared" si="0"/>
        <v>211.49999999999997</v>
      </c>
      <c r="AF20" s="65"/>
      <c r="AG20" s="65"/>
      <c r="AH20" s="65"/>
    </row>
    <row r="21" spans="1:34" ht="30.75" customHeight="1" x14ac:dyDescent="0.2">
      <c r="A21" s="35" t="s">
        <v>32</v>
      </c>
      <c r="B21" s="41">
        <v>127.3</v>
      </c>
      <c r="C21" s="41">
        <v>128.19999999999999</v>
      </c>
      <c r="D21" s="41">
        <v>133.30000000000001</v>
      </c>
      <c r="E21" s="41">
        <v>101.9</v>
      </c>
      <c r="F21" s="41">
        <v>102.6</v>
      </c>
      <c r="G21" s="41">
        <v>106.7</v>
      </c>
      <c r="H21" s="36">
        <v>87.2</v>
      </c>
      <c r="I21" s="36">
        <v>86.8</v>
      </c>
      <c r="J21" s="36">
        <v>90.6</v>
      </c>
      <c r="K21" s="39"/>
      <c r="L21" s="39"/>
      <c r="M21" s="39"/>
      <c r="N21" s="42">
        <v>236.8</v>
      </c>
      <c r="O21" s="42">
        <v>238.4</v>
      </c>
      <c r="P21" s="42">
        <v>247.9</v>
      </c>
      <c r="Q21" s="39"/>
      <c r="R21" s="39"/>
      <c r="S21" s="39"/>
      <c r="T21" s="39"/>
      <c r="U21" s="39"/>
      <c r="V21" s="39"/>
      <c r="W21" s="39">
        <v>310.3</v>
      </c>
      <c r="X21" s="39">
        <v>307.10000000000002</v>
      </c>
      <c r="Y21" s="39">
        <v>323.2</v>
      </c>
      <c r="Z21" s="39"/>
      <c r="AA21" s="39"/>
      <c r="AB21" s="39"/>
      <c r="AC21" s="40">
        <f t="shared" si="0"/>
        <v>863.5</v>
      </c>
      <c r="AD21" s="40">
        <f t="shared" si="0"/>
        <v>863.1</v>
      </c>
      <c r="AE21" s="40">
        <f t="shared" si="0"/>
        <v>901.7</v>
      </c>
      <c r="AF21" s="65"/>
      <c r="AG21" s="65"/>
      <c r="AH21" s="65"/>
    </row>
    <row r="22" spans="1:34" s="44" customFormat="1" ht="21" customHeight="1" x14ac:dyDescent="0.2">
      <c r="A22" s="43" t="s">
        <v>33</v>
      </c>
      <c r="B22" s="40">
        <f>SUM(B10:B21)</f>
        <v>1035.5</v>
      </c>
      <c r="C22" s="40">
        <f>SUM(C10:C21)</f>
        <v>1042.3</v>
      </c>
      <c r="D22" s="40">
        <f t="shared" ref="D22:AB22" si="1">SUM(D10:D21)</f>
        <v>1084.3000000000002</v>
      </c>
      <c r="E22" s="40">
        <f t="shared" si="1"/>
        <v>828.3</v>
      </c>
      <c r="F22" s="40">
        <f>SUM(F10:F21)</f>
        <v>834.1</v>
      </c>
      <c r="G22" s="40">
        <f t="shared" si="1"/>
        <v>867.30000000000007</v>
      </c>
      <c r="H22" s="40">
        <f t="shared" si="1"/>
        <v>1041.2000000000003</v>
      </c>
      <c r="I22" s="40">
        <f t="shared" si="1"/>
        <v>1042.3999999999999</v>
      </c>
      <c r="J22" s="40">
        <f t="shared" si="1"/>
        <v>1083.5999999999999</v>
      </c>
      <c r="K22" s="40">
        <f t="shared" si="1"/>
        <v>124.4</v>
      </c>
      <c r="L22" s="40">
        <f t="shared" si="1"/>
        <v>125</v>
      </c>
      <c r="M22" s="40">
        <f t="shared" si="1"/>
        <v>130</v>
      </c>
      <c r="N22" s="40">
        <f t="shared" si="1"/>
        <v>918</v>
      </c>
      <c r="O22" s="40">
        <f t="shared" si="1"/>
        <v>924.19999999999993</v>
      </c>
      <c r="P22" s="40">
        <f t="shared" si="1"/>
        <v>961</v>
      </c>
      <c r="Q22" s="40">
        <f>SUM(Q10:Q21)</f>
        <v>1812.3</v>
      </c>
      <c r="R22" s="40">
        <f t="shared" si="1"/>
        <v>1951.8</v>
      </c>
      <c r="S22" s="40">
        <f t="shared" si="1"/>
        <v>2088.4</v>
      </c>
      <c r="T22" s="40">
        <f t="shared" si="1"/>
        <v>65.599999999999994</v>
      </c>
      <c r="U22" s="40">
        <f t="shared" si="1"/>
        <v>65.599999999999994</v>
      </c>
      <c r="V22" s="40">
        <f t="shared" si="1"/>
        <v>65.599999999999994</v>
      </c>
      <c r="W22" s="40">
        <f t="shared" si="1"/>
        <v>1144.5</v>
      </c>
      <c r="X22" s="40">
        <f t="shared" si="1"/>
        <v>1132.8000000000002</v>
      </c>
      <c r="Y22" s="40">
        <f t="shared" si="1"/>
        <v>1192</v>
      </c>
      <c r="Z22" s="40">
        <f t="shared" si="1"/>
        <v>0</v>
      </c>
      <c r="AA22" s="40">
        <f t="shared" si="1"/>
        <v>7125.1</v>
      </c>
      <c r="AB22" s="40">
        <f t="shared" si="1"/>
        <v>588.6</v>
      </c>
      <c r="AC22" s="40">
        <f>SUM(AC10:AC21)</f>
        <v>6969.8</v>
      </c>
      <c r="AD22" s="40">
        <f>SUM(AD10:AD21)</f>
        <v>14243.3</v>
      </c>
      <c r="AE22" s="40">
        <f>SUM(AE10:AE21)</f>
        <v>8060.8</v>
      </c>
      <c r="AF22" s="65"/>
      <c r="AG22" s="65"/>
      <c r="AH22" s="65"/>
    </row>
    <row r="23" spans="1:34" x14ac:dyDescent="0.2"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W23" s="62"/>
      <c r="X23" s="62"/>
      <c r="Y23" s="62"/>
      <c r="AD23" s="46"/>
      <c r="AE23" s="46"/>
    </row>
    <row r="26" spans="1:34" s="29" customFormat="1" ht="39.75" customHeight="1" x14ac:dyDescent="0.2">
      <c r="A26" s="58" t="s">
        <v>38</v>
      </c>
      <c r="B26" s="58"/>
      <c r="C26" s="58"/>
      <c r="D26" s="47"/>
      <c r="E26" s="47"/>
      <c r="F26" s="47"/>
      <c r="G26" s="47"/>
      <c r="H26" s="48"/>
      <c r="I26" s="48"/>
      <c r="J26" s="48"/>
      <c r="K26" s="59" t="s">
        <v>39</v>
      </c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</row>
    <row r="28" spans="1:34" x14ac:dyDescent="0.2">
      <c r="A28" s="47"/>
      <c r="Q28" s="46"/>
      <c r="AC28" s="45"/>
    </row>
    <row r="29" spans="1:34" x14ac:dyDescent="0.2">
      <c r="A29" s="47"/>
      <c r="Q29" s="46"/>
      <c r="AC29" s="45"/>
    </row>
    <row r="30" spans="1:34" x14ac:dyDescent="0.2">
      <c r="A30" s="47"/>
      <c r="Q30" s="46"/>
      <c r="AC30" s="45"/>
    </row>
    <row r="31" spans="1:34" x14ac:dyDescent="0.2">
      <c r="A31" s="47"/>
      <c r="Q31" s="46"/>
      <c r="AC31" s="45"/>
    </row>
  </sheetData>
  <mergeCells count="13">
    <mergeCell ref="A26:C26"/>
    <mergeCell ref="K26:AE26"/>
    <mergeCell ref="Q1:AE1"/>
    <mergeCell ref="Q2:AE2"/>
    <mergeCell ref="Q3:AE3"/>
    <mergeCell ref="Q4:AE4"/>
    <mergeCell ref="A6:AE6"/>
    <mergeCell ref="A7:AE7"/>
    <mergeCell ref="A8:A9"/>
    <mergeCell ref="B23:G23"/>
    <mergeCell ref="H23:J23"/>
    <mergeCell ref="K23:P23"/>
    <mergeCell ref="W23:Y23"/>
  </mergeCells>
  <pageMargins left="0" right="0" top="0" bottom="0" header="0" footer="0.51181102362204722"/>
  <pageSetup paperSize="9" scale="23" firstPageNumber="21474836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Нулевое чтение</vt:lpstr>
      <vt:lpstr>Утверждение</vt:lpstr>
      <vt:lpstr>Поправка 4</vt:lpstr>
      <vt:lpstr>'Поправка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9</cp:revision>
  <cp:lastPrinted>2023-12-14T13:02:54Z</cp:lastPrinted>
  <dcterms:created xsi:type="dcterms:W3CDTF">2022-10-11T12:45:44Z</dcterms:created>
  <dcterms:modified xsi:type="dcterms:W3CDTF">2023-12-14T13:22:40Z</dcterms:modified>
</cp:coreProperties>
</file>