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85" windowWidth="27495" windowHeight="10935"/>
  </bookViews>
  <sheets>
    <sheet name="Поправка №2" sheetId="1" r:id="rId1"/>
    <sheet name="Лист2" sheetId="3" r:id="rId2"/>
  </sheets>
  <definedNames>
    <definedName name="_xlnm._FilterDatabase" localSheetId="0" hidden="1">'Поправка №2'!$A$13:$H$544</definedName>
    <definedName name="_xlnm.Print_Titles" localSheetId="0">'Поправка №2'!$8:$10</definedName>
  </definedNames>
  <calcPr calcId="144525"/>
</workbook>
</file>

<file path=xl/calcChain.xml><?xml version="1.0" encoding="utf-8"?>
<calcChain xmlns="http://schemas.openxmlformats.org/spreadsheetml/2006/main">
  <c r="F205" i="1" l="1"/>
  <c r="F204" i="1"/>
  <c r="F194" i="1"/>
  <c r="F193" i="1"/>
  <c r="F394" i="1" l="1"/>
  <c r="F414" i="1"/>
  <c r="F415" i="1"/>
  <c r="F416" i="1"/>
  <c r="F223" i="1" l="1"/>
  <c r="F225" i="1"/>
  <c r="F209" i="1"/>
  <c r="F210" i="1"/>
  <c r="F212" i="1"/>
  <c r="D2" i="3" l="1"/>
  <c r="D3" i="3"/>
  <c r="D4" i="3"/>
  <c r="D5" i="3"/>
  <c r="D6" i="3"/>
  <c r="D7" i="3"/>
  <c r="D8" i="3"/>
  <c r="D9" i="3"/>
  <c r="D10" i="3"/>
  <c r="D1" i="3"/>
  <c r="B1" i="3" l="1"/>
</calcChain>
</file>

<file path=xl/sharedStrings.xml><?xml version="1.0" encoding="utf-8"?>
<sst xmlns="http://schemas.openxmlformats.org/spreadsheetml/2006/main" count="2393" uniqueCount="768">
  <si>
    <t>Сумма</t>
  </si>
  <si>
    <t>Раздел</t>
  </si>
  <si>
    <t>Подраздел</t>
  </si>
  <si>
    <t>Целевая статья</t>
  </si>
  <si>
    <t>Вид расходов</t>
  </si>
  <si>
    <t>Рз</t>
  </si>
  <si>
    <t>ПР</t>
  </si>
  <si>
    <t>ЦСР</t>
  </si>
  <si>
    <t>ВР</t>
  </si>
  <si>
    <t>Наименование</t>
  </si>
  <si>
    <t>ОБЩЕГОСУДАРСТВЕННЫЕ ВОПРОСЫ</t>
  </si>
  <si>
    <t>01</t>
  </si>
  <si>
    <t>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</si>
  <si>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</si>
  <si>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</si>
  <si>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</si>
  <si>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90.1.00.00110</t>
  </si>
  <si>
    <t>120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</si>
  <si>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(Расходы на выплаты персоналу государственных (муниципальных) органов)</t>
  </si>
  <si>
    <t>90.1.00.00190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</si>
  <si>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</si>
  <si>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240</t>
  </si>
  <si>
    <t>Расходы на выплаты по оплате труда работников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</si>
  <si>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90.3.00.00110</t>
  </si>
  <si>
    <t>Расходы на обеспечение выполнения функций муниципальных органов в рамках обеспечения деятельности Собрания депутатов (Расходы на выплаты персоналу государственных (муниципальных) органов)</t>
  </si>
  <si>
    <t>90.3.00.00190</t>
  </si>
  <si>
    <t>Расходы на обеспечение выполнения функций муниципальных органов в рамках обеспечения деятельности Собрания депутатов (Иные закупки товаров, работ и услуг для обеспечения государственных (муниципальных) нужд)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</si>
  <si>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</si>
  <si>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</si>
  <si>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(Расходы на выплаты персоналу государственных (муниципальных) органов)</t>
  </si>
  <si>
    <t>18.1.00.00110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</si>
  <si>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закупки товаров, работ и услуг для обеспечения государственных (муниципальных) нужд)</t>
  </si>
  <si>
    <t>18.1.00.00190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</si>
  <si>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(Иные межбюджетные трансферты)</t>
  </si>
  <si>
    <t>18.1.00.85800</t>
  </si>
  <si>
    <t>540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</si>
  <si>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 (Уплата налогов, сборов и иных платежей)</t>
  </si>
  <si>
    <t>18.1.00.99990</t>
  </si>
  <si>
    <t>850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</si>
  <si>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(Расходы на выплаты персоналу государственных (муниципальных) органов)</t>
  </si>
  <si>
    <t>99.9.00.72360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</si>
  <si>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</si>
  <si>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(Расходы на выплаты персоналу государственных (муниципальных) органов)</t>
  </si>
  <si>
    <t>99.9.00.72370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</si>
  <si>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</si>
  <si>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</si>
  <si>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99.9.00.72390</t>
  </si>
  <si>
    <t>Судебная система</t>
  </si>
  <si>
    <t>05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</si>
  <si>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</si>
  <si>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99.9.00.51200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</si>
  <si>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</si>
  <si>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</si>
  <si>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(Расходы на выплаты персоналу государственных (муниципальных) органов)</t>
  </si>
  <si>
    <t>19.2.00.00110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</si>
  <si>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(Иные закупки товаров, работ и услуг для обеспечения государственных (муниципальных) нужд)</t>
  </si>
  <si>
    <t>19.2.00.00190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</si>
  <si>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 (Уплата налогов, сборов и иных платежей)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</si>
  <si>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</si>
  <si>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91.1.00.00110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</si>
  <si>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(Расходы на выплаты персоналу государственных (муниципальных) органов)</t>
  </si>
  <si>
    <t>91.1.00.00190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</si>
  <si>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</si>
  <si>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</si>
  <si>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91.3.00.00110</t>
  </si>
  <si>
    <t>Расходы на обеспечение выполнения функций муниципальных органов в рамках обеспечения деятельности Контрольно-счетной палаты (Расходы на выплаты персоналу государственных (муниципальных) органов)</t>
  </si>
  <si>
    <t>91.3.00.00190</t>
  </si>
  <si>
    <t>Расходы на обеспечение выполнения функций муниципальных органов в рамках обеспечения деятельности Контрольно-счетной палаты (Иные закупки товаров, работ и услуг для обеспечения государственных (муниципальных) нужд)</t>
  </si>
  <si>
    <t>Расходы на обеспечение выполнения функций муниципальных органов в рамках обеспечения деятельности Контрольно-счетной палаты (Уплата налогов, сборов и иных платежей)</t>
  </si>
  <si>
    <t>Резервные фонды</t>
  </si>
  <si>
    <t>11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</si>
  <si>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(Резервные средства)</t>
  </si>
  <si>
    <t>99.1.00.90700</t>
  </si>
  <si>
    <t>870</t>
  </si>
  <si>
    <t>Другие общегосударственные вопросы</t>
  </si>
  <si>
    <t>13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</si>
  <si>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(Уплата налогов, сборов и иных платежей)</t>
  </si>
  <si>
    <t>04.1.00.99990</t>
  </si>
  <si>
    <t>810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</si>
  <si>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</si>
  <si>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13.1.00.25430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</si>
  <si>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</si>
  <si>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13.1.00.25440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</si>
  <si>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</si>
  <si>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13.1.00.25450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</si>
  <si>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</si>
  <si>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13.1.00.25470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</si>
  <si>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</si>
  <si>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13.1.00.25490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</si>
  <si>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</si>
  <si>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13.1.00.25500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</si>
  <si>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</si>
  <si>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14.2.00.00590</t>
  </si>
  <si>
    <t>620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</si>
  <si>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 (Субсидии автономным учреждениям)</t>
  </si>
  <si>
    <t>14.2.00.S3600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</si>
  <si>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предоставляемых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 (Субсидии автономным учреждениям)</t>
  </si>
  <si>
    <t>14.2.00.S4020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</si>
  <si>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 (Иные закупки товаров, работ и услуг для обеспечения государственных (муниципальных) нужд)</t>
  </si>
  <si>
    <t>18.2.00.23190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</si>
  <si>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</si>
  <si>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20.4.00.21200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</si>
  <si>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</si>
  <si>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20.4.00.21210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</si>
  <si>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</si>
  <si>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22.1.00.26020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</si>
  <si>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</si>
  <si>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22.1.00.26030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</si>
  <si>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(Иные закупки товаров, работ и услуг для обеспечения государственных (муниципальных) нужд)</t>
  </si>
  <si>
    <t>22.1.00.26040</t>
  </si>
  <si>
    <t>22.1.00.69090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</si>
  <si>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"Формирование условий деятельности социально ориентированных некоммерческих организаций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 (Иные закупки товаров, работ и услуг для обеспечения государственных (муниципальных) нужд)</t>
  </si>
  <si>
    <t>22.2.00.26050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</si>
  <si>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</si>
  <si>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28.1.00.71040</t>
  </si>
  <si>
    <t>630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</si>
  <si>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 (Субсидии некоммерческим организациям (за исключением государственных (муниципальных) учреждений))</t>
  </si>
  <si>
    <t>28.1.00.S1040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</si>
  <si>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 (Субсидии бюджетным учреждениям)</t>
  </si>
  <si>
    <t>89.3.00.00590</t>
  </si>
  <si>
    <t>610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</si>
  <si>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выплаты населению)</t>
  </si>
  <si>
    <t>360</t>
  </si>
  <si>
    <t>Расходы на выплаты по оплате труда работников муниципальных органов в рамках непрограммных расходов муниципальных органов (Расходы на выплаты персоналу государственных (муниципальных) органов)</t>
  </si>
  <si>
    <t>99.9.00.00110</t>
  </si>
  <si>
    <t>Расходы на обеспечение функций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</si>
  <si>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99.9.00.00190</t>
  </si>
  <si>
    <t>Расходы на обеспечение функций муниципальных органов в рамках непрограммных расходов муниципальных органов (Уплата налогов, сборов и иных платежей)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</si>
  <si>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 (Субсидии бюджетным учреждениям)</t>
  </si>
  <si>
    <t>99.9.00.00590</t>
  </si>
  <si>
    <t>Государственная регистрация актов гражданского состояния в рамках непрограммных расходов муниципальных органов (Расходы на выплаты персоналу государственных (муниципальных) органов)</t>
  </si>
  <si>
    <t>99.9.00.59310</t>
  </si>
  <si>
    <t>Государственная регистрация актов гражданского состояния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</si>
  <si>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(Расходы на выплаты персоналу государственных (муниципальных) органов)</t>
  </si>
  <si>
    <t>99.9.00.72350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</si>
  <si>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</si>
  <si>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Условно утвержденные расходы в рамках непрограммных расходов муниципальных органов (Специальные расходы)</t>
  </si>
  <si>
    <t>99.9.00.90110</t>
  </si>
  <si>
    <t>880</t>
  </si>
  <si>
    <t>Реализация направления расходов муниципальных органов в рамках непрограммных расходов муниципальных органов (Иные закупки товаров, работ и услуг для обеспечения государственных (муниципальных) нужд)</t>
  </si>
  <si>
    <t>99.9.00.99990</t>
  </si>
  <si>
    <t>Реализация направления расходов муниципальных органов в рамках непрограммных расходов муниципальных органов (Иные выплаты населению)</t>
  </si>
  <si>
    <t>Реализация направления расходов муниципальных органов в рамках непрограммных расходов муниципальных органов (Уплата налогов, сборов и иных платежей)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</si>
  <si>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</si>
  <si>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</si>
  <si>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</si>
  <si>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(Расходы на выплаты персоналу казенных учреждений)</t>
  </si>
  <si>
    <t>08.1.00.28810</t>
  </si>
  <si>
    <t>110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</si>
  <si>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закупки товаров, работ и услуг для обеспечения государственных (муниципальных) нужд)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</si>
  <si>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</si>
  <si>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08.1.00.84680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</si>
  <si>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</si>
  <si>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08.1.00.84690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</si>
  <si>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</si>
  <si>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08.1.00.84700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</si>
  <si>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(Иные межбюджетные трансферты)</t>
  </si>
  <si>
    <t>08.1.00.84710</t>
  </si>
  <si>
    <t>НАЦИОНАЛЬНАЯ ЭКОНОМИКА</t>
  </si>
  <si>
    <t>Топливно-энергетический комплекс</t>
  </si>
  <si>
    <t>02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</si>
  <si>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 (Субсидии бюджетным учреждениям)</t>
  </si>
  <si>
    <t>11.2.00.25080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</si>
  <si>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 (Субсидии бюджетным учреждениям)</t>
  </si>
  <si>
    <t>11.2.00.S4220</t>
  </si>
  <si>
    <t>Сельское хозяйство и рыболовство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</si>
  <si>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</si>
  <si>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16.1.00.R5082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</si>
  <si>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</si>
  <si>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16.1.00.R5083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</si>
  <si>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(Расходы на выплаты персоналу государственных (муниципальных) органов)</t>
  </si>
  <si>
    <t>16.3.00.72330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</si>
  <si>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(Иные закупки товаров, работ и услуг для обеспечения государственных (муниципальных) нужд)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</si>
  <si>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</si>
  <si>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29.2.00.L5762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</si>
  <si>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 (Иные межбюджетные трансферты)</t>
  </si>
  <si>
    <t>29.2.00.L5766</t>
  </si>
  <si>
    <t>Дорожное хозяйство (дорожные фонды)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</si>
  <si>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</si>
  <si>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15.1.00.25550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</si>
  <si>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(Иные межбюджетные трансферты)</t>
  </si>
  <si>
    <t>15.1.00.83510</t>
  </si>
  <si>
    <t>Субсидия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 (Субсидии бюджетным учреждениям)</t>
  </si>
  <si>
    <t>15.1.00.S3490</t>
  </si>
  <si>
    <t>Субсидии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 (Субсидии бюджетным учреждениям)</t>
  </si>
  <si>
    <t>15.1.00.S4220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</si>
  <si>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(Иные межбюджетные трансферты)</t>
  </si>
  <si>
    <t>15.1.R1.53930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</si>
  <si>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 (Субсидии бюджетным учреждениям)</t>
  </si>
  <si>
    <t>Другие вопросы в области национальной экономики</t>
  </si>
  <si>
    <t>12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</si>
  <si>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закупки товаров, работ и услуг для обеспечения государственных (муниципальных) нужд)</t>
  </si>
  <si>
    <t>06.1.00.S4580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</si>
  <si>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(Иные межбюджетные трансферты)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</si>
  <si>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 (Иные закупки товаров, работ и услуг для обеспечения государственных (муниципальных) нужд)</t>
  </si>
  <si>
    <t>13.2.00.25420</t>
  </si>
  <si>
    <t>ЖИЛИЩНО-КОММУНАЛЬНОЕ ХОЗЯЙСТВО</t>
  </si>
  <si>
    <t>Жилищное хозяйство</t>
  </si>
  <si>
    <t>07.1.00.09501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</si>
  <si>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закупки товаров, работ и услуг для обеспечения государственных (муниципальных) нужд)</t>
  </si>
  <si>
    <t>07.1.00.85080</t>
  </si>
  <si>
    <t>Коммунальное хозяйство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</si>
  <si>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</si>
  <si>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07.2.00.25560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</si>
  <si>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(Субсидии бюджетным учреждениям)</t>
  </si>
  <si>
    <t>07.2.00.25600</t>
  </si>
  <si>
    <t>Софинансирование расходов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 (Субсидии бюджетным учреждениям)</t>
  </si>
  <si>
    <t>07.2.00.S3210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</si>
  <si>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(Иные межбюджетные трансферты)</t>
  </si>
  <si>
    <t>07.2.00.S3660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</si>
  <si>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</si>
  <si>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Расходы на проведение строительного контроля по объектам строительства (реконструкции), капитальногого и текущего ремонтов (Субсидии бюджетным учреждениям)</t>
  </si>
  <si>
    <t>29.2.00.26130</t>
  </si>
  <si>
    <t>Строительство и реконструкция объектов водоснабжения в рамках подпрограммы "Устойчивое развитие сельских территорий"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 (Субсидии бюджетным учреждениям)</t>
  </si>
  <si>
    <t>29.2.00.S3530</t>
  </si>
  <si>
    <t>Благоустройство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</si>
  <si>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 (Иные межбюджетные трансферты)</t>
  </si>
  <si>
    <t>23.1.F2.55551</t>
  </si>
  <si>
    <t>ОБРАЗОВАНИЕ</t>
  </si>
  <si>
    <t>07</t>
  </si>
  <si>
    <t>Дошкольное образование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</si>
  <si>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</si>
  <si>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02.1.00.24010</t>
  </si>
  <si>
    <t>Муниципальное задание МУ службы "Заказчика" в части расходов по проведению строительного контроля в рамках подпрограммы "Развитие дошкольного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</si>
  <si>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02.1.00.25700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</si>
  <si>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</si>
  <si>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02.1.00.72460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</si>
  <si>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</si>
  <si>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02.1.00.S4220</t>
  </si>
  <si>
    <t>Обеспечение деятельности информационной системы (07. Образование) в сфере дошкольного образования в рамках подпрограммы "Развитие информационных технологий" муниципальной программы "Электронный муниципалитет" (Иные закупки товаров, работ и услуг для обеспечения государственных (муниципальных) нужд)</t>
  </si>
  <si>
    <t>14.1.00.24160</t>
  </si>
  <si>
    <t>Общее образование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</si>
  <si>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</si>
  <si>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02.1.00.24020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</si>
  <si>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 (Субсидии бюджетным учреждениям)</t>
  </si>
  <si>
    <t>02.1.00.S3110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</si>
  <si>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 (Субсидии бюджетным учреждениям)</t>
  </si>
  <si>
    <t>02.1.00.S3740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</si>
  <si>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</si>
  <si>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02.1.00.S4060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</si>
  <si>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</si>
  <si>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02.1.00.S4590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</si>
  <si>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</si>
  <si>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02.1.E1.51690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</si>
  <si>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</si>
  <si>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02.1.E1.52300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</si>
  <si>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(Бюджетные инвестиции)</t>
  </si>
  <si>
    <t>02.1.E1.S3050</t>
  </si>
  <si>
    <t>410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</si>
  <si>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 (Субсидии бюджетным учреждениям)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</si>
  <si>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 (Субсидии бюджетным учреждениям)</t>
  </si>
  <si>
    <t>02.1.E2.50970</t>
  </si>
  <si>
    <t>Оплата услуг по внедрению АИС «Электронное дополнительное образование» и «Электронная школа». (Иные закупки товаров, работ и услуг для обеспечения государственных (муниципальных) нужд)</t>
  </si>
  <si>
    <t>14.1.00.24180</t>
  </si>
  <si>
    <t>Дополнительное образование детей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</si>
  <si>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 (Субсидии бюджетным учреждениям)</t>
  </si>
  <si>
    <t>02.1.00.24030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</si>
  <si>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 (Субсидии бюджетным учреждениям)</t>
  </si>
  <si>
    <t>02.1.00.S4460</t>
  </si>
  <si>
    <t>Финансовое обеспечение выполнения муниципального задания и задания на иные цели ДШИ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</si>
  <si>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09.1.00.25290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</si>
  <si>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</si>
  <si>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09.1.A1.55190</t>
  </si>
  <si>
    <t>25.2.00.27140</t>
  </si>
  <si>
    <t>Профессиональная подготовка, переподготовка и повышение квалификации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</si>
  <si>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веществами" муниципальной программы "Обеспечение общественного порядка и противодействие преступности" (Иные закупки товаров, работ и услуг для обеспечения государственных (муниципальных) нужд)</t>
  </si>
  <si>
    <t>20.2.00.24230</t>
  </si>
  <si>
    <t>Молодежная политика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</si>
  <si>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</si>
  <si>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03.1.00.S3120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</si>
  <si>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</si>
  <si>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03.2.00.S3120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</si>
  <si>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 (Иные закупки товаров, работ и услуг для обеспечения государственных (муниципальных) нужд)</t>
  </si>
  <si>
    <t>03.3.00.S3120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</si>
  <si>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(Иные закупки товаров, работ и услуг для обеспечения государственных (муниципальных) нужд)</t>
  </si>
  <si>
    <t>04.3.00.72200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</si>
  <si>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 (Социальные выплаты гражданам, кроме публичных нормативных социальных выплат)</t>
  </si>
  <si>
    <t>320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</si>
  <si>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 (Субсидии бюджетным учреждениям)</t>
  </si>
  <si>
    <t>04.3.00.S3130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</si>
  <si>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</si>
  <si>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20.1.00.24190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</si>
  <si>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</si>
  <si>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20.1.00.24200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</si>
  <si>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</si>
  <si>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20.1.00.24210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</si>
  <si>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</si>
  <si>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20.2.00.24240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</si>
  <si>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</si>
  <si>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20.2.00.24260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</si>
  <si>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</si>
  <si>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20.2.00.24270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</si>
  <si>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</si>
  <si>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20.2.00.24280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</si>
  <si>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</si>
  <si>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20.2.00.24290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</si>
  <si>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</si>
  <si>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20.2.00.24300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</si>
  <si>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</si>
  <si>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20.2.00.24310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</si>
  <si>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</si>
  <si>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20.2.00.24320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</si>
  <si>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</si>
  <si>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20.2.00.24330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</si>
  <si>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</si>
  <si>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20.2.00.24350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</si>
  <si>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 (Иные закупки товаров, работ и услуг для обеспечения государственных (муниципальных) нужд)</t>
  </si>
  <si>
    <t>20.2.00.24470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</si>
  <si>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 (Стипендии)</t>
  </si>
  <si>
    <t>27.1.00.12030</t>
  </si>
  <si>
    <t>340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</si>
  <si>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</si>
  <si>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28.1.00.24430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</si>
  <si>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 (Иные закупки товаров, работ и услуг для обеспечения государственных (муниципальных) нужд)</t>
  </si>
  <si>
    <t>28.2.00.24420</t>
  </si>
  <si>
    <t>Другие вопросы в области образования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</si>
  <si>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 (Расходы на выплаты персоналу государственных (муниципальных) органов)</t>
  </si>
  <si>
    <t>02.2.00.00110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</si>
  <si>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 (Иные закупки товаров, работ и услуг для обеспечения государственных (муниципальных) нужд)</t>
  </si>
  <si>
    <t>02.2.00.00190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</si>
  <si>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 (Субсидии автономным учреждениям)</t>
  </si>
  <si>
    <t>02.2.00.24050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</si>
  <si>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(Расходы на выплаты персоналу государственных (муниципальных) органов)</t>
  </si>
  <si>
    <t>02.2.00.72040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</si>
  <si>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(Иные закупки товаров, работ и услуг для обеспечения государственных (муниципальных) нужд)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</si>
  <si>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 (Уплата налогов, сборов и иных платежей)</t>
  </si>
  <si>
    <t>02.2.00.99990</t>
  </si>
  <si>
    <t>КУЛЬТУРА, КИНЕМАТОГРАФИЯ</t>
  </si>
  <si>
    <t>08</t>
  </si>
  <si>
    <t>Культура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</si>
  <si>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инфраструктуры" муниципальной программы "Доступная среда" (Иные межбюджетные трансферты)</t>
  </si>
  <si>
    <t>05.1.00.S4290</t>
  </si>
  <si>
    <t>Финансовое обеспечение выполнения муниципального задания и задания на иные цели МУК МЦБ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</si>
  <si>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09.1.00.25210</t>
  </si>
  <si>
    <t>Функционирование КИБО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</si>
  <si>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09.1.00.25230</t>
  </si>
  <si>
    <t>Финансовое обеспечение выполнения муниципального задания и задания на иные цели МУК РДК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</si>
  <si>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09.1.00.25240</t>
  </si>
  <si>
    <t>Проведение фестивалей, культурных акций, праздников на территории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</si>
  <si>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09.1.00.25250</t>
  </si>
  <si>
    <t>Проведение районных фестивалей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</si>
  <si>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09.1.00.25260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</si>
  <si>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 (Субсидии бюджетным учреждениям)</t>
  </si>
  <si>
    <t>09.1.00.25300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</si>
  <si>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</si>
  <si>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09.1.00.L2990</t>
  </si>
  <si>
    <t>Субсидия на государственную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(Субсидии бюджетным учреждениям)</t>
  </si>
  <si>
    <t>09.1.00.L5194</t>
  </si>
  <si>
    <t>Субсидия на государственную поддержку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 (Иные межбюджетные трансферты)</t>
  </si>
  <si>
    <t>09.1.00.L5195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</si>
  <si>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</si>
  <si>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09.1.00.S3290</t>
  </si>
  <si>
    <t>Капитальный ремонт памятников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(Иные межбюджетные трансферты)</t>
  </si>
  <si>
    <t>09.1.00.S3320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</si>
  <si>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</si>
  <si>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09.1.00.S3900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</si>
  <si>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 (Субсидии бюджетным учреждениям)</t>
  </si>
  <si>
    <t>09.1.00.S4180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</si>
  <si>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Ростовской области "Развитие культуры" в рамках муниципальной программы Октябрьского района Ростовской области "Развитие культуры" (Субсидии бюджетным учреждениям)</t>
  </si>
  <si>
    <t>09.2.00.26110</t>
  </si>
  <si>
    <t>Иппотерапия для детей с ОВЗ и детей-инвалидов в рамках подпрограммы "Создание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 (Субсидии бюджетным учреждениям)</t>
  </si>
  <si>
    <t>25.1.00.27120</t>
  </si>
  <si>
    <t>25.3.00.27220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</si>
  <si>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</si>
  <si>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25.3.00.27230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</si>
  <si>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</si>
  <si>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25.3.00.27240</t>
  </si>
  <si>
    <t>Другие вопросы в области культуры, кинематографии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</si>
  <si>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(Расходы на выплаты персоналу государственных (муниципальных) органов)</t>
  </si>
  <si>
    <t>09.2.00.00110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</si>
  <si>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(Иные закупки товаров, работ и услуг для обеспечения государственных (муниципальных) нужд)</t>
  </si>
  <si>
    <t>09.2.00.00190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</si>
  <si>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 (Уплата налогов, сборов и иных платежей)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</si>
  <si>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 (Субсидии автономным учреждениям)</t>
  </si>
  <si>
    <t>09.2.00.26200</t>
  </si>
  <si>
    <t>ЗДРАВООХРАНЕНИЕ</t>
  </si>
  <si>
    <t>Стационарная медицинская помощь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</si>
  <si>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</si>
  <si>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01.1.00.00590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</si>
  <si>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 (Субсидии бюджетным учреждениям)</t>
  </si>
  <si>
    <t>01.1.00.72430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</si>
  <si>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</si>
  <si>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01.2.00.00590</t>
  </si>
  <si>
    <t>Амбулаторная помощь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</si>
  <si>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</si>
  <si>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01.1.00.26110</t>
  </si>
  <si>
    <t>Приобретение, установка и оснащение модульных зданий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 (Субсидии бюджетным учреждениям)</t>
  </si>
  <si>
    <t>01.1.N1.S4420</t>
  </si>
  <si>
    <t>Скорая медицинская помощь</t>
  </si>
  <si>
    <t>Другие вопросы в области здравоохранения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</si>
  <si>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</si>
  <si>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01.1.00.23060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</si>
  <si>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</si>
  <si>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01.1.00.23070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</si>
  <si>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</si>
  <si>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01.1.00.23080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</si>
  <si>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 (Субсидии бюджетным учреждениям)</t>
  </si>
  <si>
    <t>01.1.00.23090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</si>
  <si>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"Развитие здравоохранения" (Субсидии бюджетным учреждениям)</t>
  </si>
  <si>
    <t>01.1.N7.51140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</si>
  <si>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 (Субсидии бюджетным учреждениям)</t>
  </si>
  <si>
    <t>01.2.00.54220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</si>
  <si>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 (Субсидии бюджетным учреждениям)</t>
  </si>
  <si>
    <t>01.2.00.S3820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</si>
  <si>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 (Субсидии бюджетным учреждениям)</t>
  </si>
  <si>
    <t>01.3.00.23130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</si>
  <si>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 (Субсидии бюджетным учреждениям)</t>
  </si>
  <si>
    <t>04.4.00.S4570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</si>
  <si>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 (Субсидии бюджетным учреждениям)</t>
  </si>
  <si>
    <t>25.1.00.27130</t>
  </si>
  <si>
    <t>СОЦИАЛЬНАЯ ПОЛИТИКА</t>
  </si>
  <si>
    <t>10</t>
  </si>
  <si>
    <t>Пенсионное обеспечение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</si>
  <si>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</si>
  <si>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04.1.00.12050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</si>
  <si>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(Публичные нормативные социальные выплаты гражданам)</t>
  </si>
  <si>
    <t>310</t>
  </si>
  <si>
    <t>Социальное обслуживание населения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</si>
  <si>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</si>
  <si>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04.4.00.00590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</si>
  <si>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 (Субсидии бюджетным учреждениям)</t>
  </si>
  <si>
    <t>04.4.00.72260</t>
  </si>
  <si>
    <t>Социальное обеспечение населения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</si>
  <si>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</si>
  <si>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04.1.00.51370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</si>
  <si>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</si>
  <si>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</si>
  <si>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04.1.00.52200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</si>
  <si>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</si>
  <si>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</si>
  <si>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04.1.00.52500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</si>
  <si>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</si>
  <si>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</si>
  <si>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04.1.00.72050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</si>
  <si>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</si>
  <si>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</si>
  <si>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04.1.00.72060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</si>
  <si>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</si>
  <si>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04.1.00.72070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</si>
  <si>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</si>
  <si>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</si>
  <si>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04.1.00.72080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</si>
  <si>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</si>
  <si>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</si>
  <si>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04.1.00.72090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</si>
  <si>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</si>
  <si>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</si>
  <si>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04.1.00.72100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</si>
  <si>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</si>
  <si>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</si>
  <si>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04.1.00.72120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</si>
  <si>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</si>
  <si>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(Иные закупки товаров, работ и услуг для обеспечения государственных (муниципальных) нужд)</t>
  </si>
  <si>
    <t>05.1.00.52800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</si>
  <si>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 (Социальные выплаты гражданам, кроме публичных нормативных социальных выплат)</t>
  </si>
  <si>
    <t>Строительство (приобретение) жилых помещений в сельских поселениях Октябрьского района для обеспечения жильем молодых семей и молодых специалистов (Социальные выплаты гражданам, кроме публичных нормативных социальных выплат)</t>
  </si>
  <si>
    <t>29.2.00.12010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</si>
  <si>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 (Социальные выплаты гражданам, кроме публичных нормативных социальных выплат)</t>
  </si>
  <si>
    <t>29.2.00.12070</t>
  </si>
  <si>
    <t>Охрана семьи и детства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</si>
  <si>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</si>
  <si>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04.2.00.52600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</si>
  <si>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</si>
  <si>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04.2.00.52700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</si>
  <si>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</si>
  <si>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04.2.00.53800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</si>
  <si>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</si>
  <si>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</si>
  <si>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04.2.00.72150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</si>
  <si>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</si>
  <si>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(Иные закупки товаров, работ и услуг для обеспечения государственных (муниципальных) нужд)</t>
  </si>
  <si>
    <t>04.2.00.72170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</si>
  <si>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</si>
  <si>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</si>
  <si>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04.2.00.72180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</si>
  <si>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</si>
  <si>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</si>
  <si>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04.2.00.72220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</si>
  <si>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 (Социальные выплаты гражданам, кроме публичных нормативных социальных выплат)</t>
  </si>
  <si>
    <t>04.2.00.72420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</si>
  <si>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</si>
  <si>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04.2.P1.50840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</si>
  <si>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</si>
  <si>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04.2.P1.55730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</si>
  <si>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</si>
  <si>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04.2.P1.72160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</si>
  <si>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</si>
  <si>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</si>
  <si>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04.2.P1.72210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</si>
  <si>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</si>
  <si>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(Иные закупки товаров, работ и услуг для обеспечения государственных (муниципальных) нужд)</t>
  </si>
  <si>
    <t>04.2.P1.72240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</si>
  <si>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 (Социальные выплаты гражданам, кроме публичных нормативных социальных выплат)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</si>
  <si>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</si>
  <si>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04.2.P1.72440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</si>
  <si>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(Бюджетные инвестиции)</t>
  </si>
  <si>
    <t>06.3.00.72400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</si>
  <si>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 (Социальные выплаты гражданам, кроме публичных нормативных социальных выплат)</t>
  </si>
  <si>
    <t>06.3.00.L4970</t>
  </si>
  <si>
    <t>Другие вопросы в области социальной политики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</si>
  <si>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(Иные закупки товаров, работ и услуг для обеспечения государственных (муниципальных) нужд)</t>
  </si>
  <si>
    <t>04.1.00.00190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</si>
  <si>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 (Социальные выплаты гражданам, кроме публичных нормативных социальных выплат)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</si>
  <si>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(Расходы на выплаты персоналу государственных (муниципальных) органов)</t>
  </si>
  <si>
    <t>04.1.00.72110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</si>
  <si>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(Иные закупки товаров, работ и услуг для обеспечения государственных (муниципальных) нужд)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</si>
  <si>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(Субсидии автономным учреждениям)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</si>
  <si>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 (Уплата налогов, сборов и иных платежей)</t>
  </si>
  <si>
    <t>ФИЗИЧЕСКАЯ КУЛЬТУРА И СПОРТ</t>
  </si>
  <si>
    <t>Массовый спорт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</si>
  <si>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 (Субсидии бюджетным учреждениям)</t>
  </si>
  <si>
    <t>12.1.00.S3400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</si>
  <si>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Октябрьского района Ростовской области"Развитие физической культуры и спорта" (Иные закупки товаров, работ и услуг для обеспечения государственных (муниципальных) нужд)</t>
  </si>
  <si>
    <t>12.2.00.23170</t>
  </si>
  <si>
    <t>Всего</t>
  </si>
  <si>
    <t>Приложение 6</t>
  </si>
  <si>
    <t xml:space="preserve">к решению Собрания депутатов Октябрьского </t>
  </si>
  <si>
    <t xml:space="preserve">района " О бюджете Октябрьского района на </t>
  </si>
  <si>
    <t xml:space="preserve">Распределение бюджетных ассигнований по разделам, подразделам, целевым статьям (муниципальным программам Октябрьского района и непрограммным направлениям деятельности), группам и подгруппам видов расходов классификации расходов бюджета Октябрьского района на 2020 год и на плановый период 2021 и 2022 годов </t>
  </si>
  <si>
    <t>(тыс. рублей)</t>
  </si>
  <si>
    <t>Заместитель главы Администрации
Октябрьского района - начальник ФЭУ</t>
  </si>
  <si>
    <t xml:space="preserve">  Т. В. Юшковская  </t>
  </si>
  <si>
    <t>1</t>
  </si>
  <si>
    <t>2</t>
  </si>
  <si>
    <t>3</t>
  </si>
  <si>
    <t>4</t>
  </si>
  <si>
    <t>5</t>
  </si>
  <si>
    <t>6</t>
  </si>
  <si>
    <t>7</t>
  </si>
  <si>
    <t>8</t>
  </si>
  <si>
    <t>2020 год</t>
  </si>
  <si>
    <t>2021 год</t>
  </si>
  <si>
    <t>2022 год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</si>
  <si>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 (Уплата налогов, сборов и иных платежей)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</si>
  <si>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 (Субсидии некоммерческим организациям (за исключением государственных (муниципальных) учреждений))</t>
  </si>
  <si>
    <t>Расходы на выплаты по оплате труда работников муниципальных органов по Председателю Собрания депутатов в рамках обеспечения деятельности Собрания депутатов</t>
  </si>
  <si>
    <t>Расходы на обеспечение выполнения функций муниципальных органов по Председателю Собрания депутатов в рамках обеспечения деятельности Собрания депутатов</t>
  </si>
  <si>
    <t>Расходы на выплаты по оплате труда работников муниципальных органов в рамках обеспечения деятельности Собрания депутатов</t>
  </si>
  <si>
    <t>Расходы на обеспечение выполнения функций муниципальных органов в рамках обеспечения деятельности Собрания депутатов</t>
  </si>
  <si>
    <t>Расходы на выплаты по оплате труда работников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</si>
  <si>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Расходы на обеспечение функций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</si>
  <si>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Расходы на осуществление полномочий по решению вопросов местного значения в сфере архитектуры и градостроительства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</si>
  <si>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Реализация направления расходов муниципальных органов в рамках подпрограммы "Развитие муниципального управления в Октябрьском районе" муниципальной программы "Развитие муниципального управления, муниципальной службы"</t>
  </si>
  <si>
    <t>Осуществление полномочий по созданию и обеспечению деятельности административных комиссий в рамках непрограммных расходов муниципальных органов</t>
  </si>
  <si>
    <t>Осуществление полномочий по созданию и обеспечению деятельности комиссий по делам несовершеннолетних и защите их прав в рамках непрограммных расходов муниципальных органов</t>
  </si>
  <si>
    <t>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</si>
  <si>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в рамках непрограммных расходов муниципальных органов</t>
  </si>
  <si>
    <t>Расходы на выплаты по оплате труда работников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</t>
  </si>
  <si>
    <t>Расходы на обеспечение функций муниципальных органов в рамках подпрограммы "Нормативно-методическое обеспечение и организация бюджетного процесса" муниципальной программы "Управление муниципальными финансами"</t>
  </si>
  <si>
    <t>Расходы на выплаты по оплате труда работников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</t>
  </si>
  <si>
    <t>Расходы на обеспечение функций муниципальных органов в рамках непрограммных расходов муниципальных органов по Председателю Контрольно-счетной палаты в рамках обеспечения деятельности Контрольно-счетной палаты</t>
  </si>
  <si>
    <t>Расходы на выплаты по оплате труда работников муниципальных органов в рамках обеспечения деятельности Контрольно-счетной палаты</t>
  </si>
  <si>
    <t>Расходы на обеспечение выполнения функций муниципальных органов в рамках обеспечения деятельности Контрольно-счетной палаты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</si>
  <si>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</t>
  </si>
  <si>
    <t>Реализация направления расходов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</si>
  <si>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Проведение мероприятий направленных на позиционированние района, стимулирование привлечение инвестиций, формирование благоприятного инвестиционного имиджа (участие в форумах,выставочно-ярмарочных мероприятиях, конференциях, конгрессах, подготовка стендов, баннеров)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</si>
  <si>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Организация регулярного обучения и повышение квалификации сотрудников Администрации района, участвующих в инвестиционном процессе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</si>
  <si>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Проведение обучающих семинаров в целях повышения финансовой грамотности населения и его вовлечения в инвестиционный процесс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</si>
  <si>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Освещение инвестиционной деятельности, осуществляемой в Октябрьском районе, в средствах массовой информации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</si>
  <si>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Обновление структуры и техническая поддержка Интернет сайта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</si>
  <si>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Создание видеофильма о районе (инвестиции) и запись его на диски в рамках подпрограммы "Создание благоприятных условий для привлечения инвестиций в Октябрьский район" муниципальной программы "Экономическое развитие и инновационная экономика"</t>
  </si>
  <si>
    <t>Расходы на обеспечение деятельности (оказание услуг) муниципальных учреждений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</t>
  </si>
  <si>
    <t>Реализация принципа экстерриториальности при предоставлении государственных и муниципальных услуг в рамках подпрограммы "Оптимизация и повышение качества предоставления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 "</t>
  </si>
  <si>
    <t>Расходы на организацию предоставления областных услуг на базе многофункциональных центров предоставления государственных и муниципальных услуг в рамках подпрограммы "Оптимизация и повышение качества предоставляемых государственных и муниципальных услуг в Октябрьском районе, в том числе на базе многофункциональных центров предоставления государственных и муниципальных услуг" муниципальной программы "Электронный муниципалитет"</t>
  </si>
  <si>
    <t>Мероприятия по обеспечению дополнительного профессионального образования,обучения и стажировки муниципальных служащих в рамках подпрограммы "Развитие муниципальной службы в Октябрьском районе" муниципальной программы "Развитие муниципального управления,муниципальной службы"</t>
  </si>
  <si>
    <t>Мероприятия по созданию условий для снижения правового нигилизма населения, формирование антикоррупционного общественного мнения и нетерпимости к коррупционному поведению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</t>
  </si>
  <si>
    <t>Мероприятия по просвещению, обучению и воспитанию по вопросам противодействия коррупции в рамках подпрограммы "Противодействие коррупции в Октябрьском районе" муниципальной программы "Обеспечение общественного порядка и противодействие преступности "</t>
  </si>
  <si>
    <t>Позиционирование деятельности некоммерческого сектора Октябрьского района через СМИ и сеть интернет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</si>
  <si>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Проведения Администрацией Октябрьского района обучения руководителей и специалистов СО НКО в сфере развития некоммерческого сектора, с привлечением высококлалифицированных тренеров и консультантов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</si>
  <si>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Изготовление информационно методической продукции (листовки, плакаты, брошюры), баннеров в области поддержки социально ориентированных некоммерческих организаций и освещения успешных практик реализации социальных проектов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</si>
  <si>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Финансовая поддержка за счет средств местного бюджета путем предоставления субсидий на реализацию социально значимого проекта социально ориентированными некоммерческими организациями района в рамках подпрограммы "Наращивание потенциала социально ориентированных некоммерческих организаций Октябрьского района" муниципальной программы Октябрьского района "Поддержка социально ориентированных некоммерческих организаций в Октябрьском районе"</t>
  </si>
  <si>
    <t>Разработка системы и поддержки добровольческой деятельности и развитие соответствующей инфраструктуры, в том числе проведение районных конкурсов: "Доброволец года", "Я гражданский активист" и другие в рамках подпрограммы "Формирование условий деятельности социально ориентированных некоммерческих организаций Октябрьского района" муниципальной программы Октябрьского района Ростовской области " Поддержка социально ориентированных некоммерческих организаций в Октябрьском районе "</t>
  </si>
  <si>
    <t>Обеспечение исполнения членами казачьих обществ обязательств по оказанию содействия органам местного самоуправления в осуществлении задач и функций,предусмотренных договорами,заключенными в соответствии с Областным законом от 29 сентября 1999 года № 47-ЗС "О казачьих дружинах в Ростовской области", в рамках подпрограммы "Создание условий для привлечения членов казачьих обществ к несению государственной и иной службы" муниципальной программы "Поддержка казачьих обществ в Октябрьском районе"</t>
  </si>
  <si>
    <t>Расходы на софинансирование средств областного бюджета, направленных на обеспечение исполнения членами казачьих обществ обязательств по оказанию содействия органам местного самоуправления в осуществлении задач и функций, предусмотренных договорами, заключенными в соответствии с Областным законом от 29 сентября 1999 года 47-ЗС "О казачьих дружинах в Ростовской области" в рамках подпрограммы "Создание условий для привлечения членов казачьих обществ к несению государтвенной и иной службы" муниципальной программы "Поддержка казачьих обществ в Октябрьском районе"</t>
  </si>
  <si>
    <t>Расходы на обеспечение деятельности (оказание услуг) муниципальных учреждений по Муниципальному бюджетному учреждению "Хозяйственно-эксплуатационное управление" Октябрьского района Ростовской области в рамках обеспечения деятельности Администрации Октябрьского района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</si>
  <si>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(Расходы на выплаты персоналу государственных (муниципальных) органов)</t>
  </si>
  <si>
    <t>Резервный фонд Администрации Октябрьского района на финансовое обеспечение непредвиденных расходов в рамках непрограммных расходов муниципальных органов (Резервные средства) (Иные закупки товаров, работ и услуг для обеспечения государственных (муниципальных) нужд)</t>
  </si>
  <si>
    <t>Расходы на выплаты по оплате труда работников муниципальных органов в рамках непрограммных расходов муниципальных органов</t>
  </si>
  <si>
    <t>Расходы на обеспечение функций муниципальных органов в рамках непрограммных расходов муниципальных органов</t>
  </si>
  <si>
    <t>Расходы на обеспечение деятельности муниципального учреждения Служба "Заказчика" Октябрьского районав рамках непрограммных расходов муниципальных органов</t>
  </si>
  <si>
    <t>Государственная регистрация актов гражданского состояния в рамках непрограммных расходов муниципальных органов</t>
  </si>
  <si>
    <t>Осуществление полномочий по хранению, комплектованию, учету и использованию архивных документов, относящихся к государственной собственности Ростовской области в рамках непрограммных расходов муниципальных органов</t>
  </si>
  <si>
    <t>Условно утвержденные расходы в рамках непрограммных расходов муниципальных органов</t>
  </si>
  <si>
    <t>Реализация направления расходов муниципальных органов в рамках непрограммных расходов муниципальных органов</t>
  </si>
  <si>
    <t>Расходы на обеспечение деятельности Муниципального казенного учреждения Октябрьского района "Управление по делам ГО и ЧС"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</si>
  <si>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Содержание и обслуживание систем оповещения населения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</si>
  <si>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Приобретение наглядной агитации по защите территории и населения от чрезвычайных ситуаций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</si>
  <si>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Организация услуги SMS-рассылки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</si>
  <si>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Подготовка должностных лиц и руководящего состава Октябрьского района в рамках подпрограммы "Пожарная безопасность и защита от чрезвычайных ситуаций" муниципальной программы Октябрьского района "Пожарная безопасность и защита населения и территорий Октябрьского района от чрезвычайных ситуаций"</t>
  </si>
  <si>
    <t>Обслуживание водоотливного комплекса шахтных вод ш. им.Кирова в рамках подпрограммы "Развитие водохозяйственного комплекса Октябрьского района" муниципальной программы Октябрьского района Ростовской области"Охрана окружающей среды и рациональное природопользование"</t>
  </si>
  <si>
    <t>Расходы бюджета Октябрьского района, в целях софинансирования которых предоставляются субсидии за счет средств резервного фонда Правительства Ростовской области в рамках подпрограммы "Развитие водохозяйственного комплекса Октябрьского района" муниципальной программы Октябрьского района Ростовской области "Охрана окружающей среды и рациональное природопользование"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</si>
  <si>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поддержку сельскохозяйственного производства по наращиванию маточного поголовья овец и коз)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</t>
  </si>
  <si>
    <t>Расходы на поддержку сельскохозяйственного производства по отдельным подотраслям растениеводства и животноводства (Субвенция на осуществление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для предоставления субсидий сельскохозяйственным товаропроизводителям на оказание несвязанной поддержки в области растениеводства) в рамках подпрограммы "Развитие подотрасли растениеводства, переработки и реализации продукции растениеводства" муниципальной программы "Развитие сельского хозяйства и регулирование рынков сельскохозяйственной продукции, сырья и продовольствия"</t>
  </si>
  <si>
    <t>Организация исполнительно-распорядительных функций, связанных с реализацией переданных государственных полномочий по поддержке сельскохозяйственного производства и осуществлению мероприятий в области обеспечения плодородия земель сельскохозяйственного назначения в рамках подпрограммы "Обеспечение реализации муниципальной программы"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</si>
  <si>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</t>
  </si>
  <si>
    <t>Расходы на обеспечение комплексного развития сельских территорий (Субсидия на обеспечение комплексного развития сельских территорий в рамках реализации мероприятия "Современный облик сельских территорий") в рамках подпрограммы "Создание и развитие инфраструктуры на сельских территориях" муниципальной программы Октябрьского района "Комплексное развитие сельских территорий"</t>
  </si>
  <si>
    <t>Ремонт и содержание автомобильных дорог общего пользования местного значения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</t>
  </si>
  <si>
    <t>Субсидия на строительство (реконструкцию), капитальный ремонт и ремонт автомобильных дорог общего пользования местного значения с твердым покрытием до сельских населенных пунктов, не имеющих круглогодичной связи с сетью автомобильных дорог общего пользования в рамках подпрограммы "Развитие транспортной инфраструктуры Октябрьского района" муниципальной программы Октябрьскго района "Развитие транспортной системы Октябрьского района"</t>
  </si>
  <si>
    <t>Субсидии за счет средств резервного фонда Правительства Ростовской области в рамках подпрограммы "Развитие транспортной инфраструктуры Октябрьского района" муниципальной программы Октябрьского района Ростовской области"Развитие транспортной системы в Октябрьском районе"</t>
  </si>
  <si>
    <t>Расходы на финансовое обеспечение дорожной деятельности в рамках реализации национального проекта "Безопасные и качественные автомобильные дороги" в рамках подпрограммы "Развитие транспортной инфраструктуры Октябрьского района" муниципальной программы Октябрьского района "Развитие транспортной системы Октябрьского района"</t>
  </si>
  <si>
    <t>Выполнение проектов внесения изменений в генеральные планы, правила землепользования и застройки городских округов, городских и сельских поселений муниципальных районов Ростовской области в части подготовки сведений по координатному описанию границ населенных пунктов и (или) сведений о границах территориальных зон в соответствии с Градостроительным кодексом Российской Федерации, в рамках подпрограммы "Развитие территорий для жилищного строительства в Октябрьском районе"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</si>
  <si>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Организация и проведение выставочно-ярмарочных мероприятий, коллективных стендов на форумах на территории Октябрьского района и за его пределами в рамках подпрограммы "Развитие субъектов малого и среднего предпринимательства в Октябрьском районе" муниципальной программы "Экономическое развитие и инновационная экономика"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</si>
  <si>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</t>
  </si>
  <si>
    <t>Обеспечение мероприятий по капитальному ремонту многоквартирных домов за счет средств, поступивших от Фонда содействия реформированию жилищно-коммунального хозяйства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 (Иные межбюджетные трансферты)</t>
  </si>
  <si>
    <t>Уплата взносов на капитальный ремонт общего имущества в многоквартирных домах в целях формирования фонда капитального ремонта в рамках подпрограммы "Развитие жилищного хозяйства в Октябрьском районе" муниципальной программы "Обеспечение качественными жилищно-коммунальными услугами населения Октябрьского района"</t>
  </si>
  <si>
    <t>Муниципальное задание МУ службы "Заказчика"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</t>
  </si>
  <si>
    <t>Задание на иные цели МУ службе "Заказчика" в части расходов по объектам коммунального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</t>
  </si>
  <si>
    <t>Софинансирование расходов на капитальный ремонт объектов водопроводно-канализационного хозяйства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""Обеспечение качественными жилищно-коммунальными услугами населения Октябрьского района"</t>
  </si>
  <si>
    <t>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Ростовской области "Обеспечение качественными жилищно-коммунальными услугами населения Октябрьского района"</t>
  </si>
  <si>
    <t>Расходы на проведение строительного контроля по объектам строительства (реконструкции), капитальногого и текущего ремонтов</t>
  </si>
  <si>
    <t>Строительство и реконструкция объектов водоснабжения в рамках подпрограммы "Устойчивое развитие сельских территорий" муниципальной программы Октябрьского района "Развитие сельского хозяйства и регулирование рынков сельскохозяйственной продукции, сырья и продовольствия"</t>
  </si>
  <si>
    <t>Реализация программ формирования современной городской среды (Субсидии на реализацию мероприятий по формированию современной городской среды в части благоустройства общественных территорий) в рамках подпрограммы "Благоустройство общественных территорий муниципального образования "Октябрьский район" муниципальной программы Октябрьского района "Формирование современной городской среды на территории муниципального образования "Октябрьский район"</t>
  </si>
  <si>
    <t>Финансовое обеспечение выполнения муниципальных заданий и заданий на иные цели учреждений общедоступного и бесплатного дошкольного образования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</si>
  <si>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Разработка проектной документации на строительство дошкольных образовательных организаций в рамках подпрограммы "Развитие дошкольного образования" муниципальной программы Октябрьского района Ростовской области "Развитие образования"</t>
  </si>
  <si>
    <t>02.1.00.25610</t>
  </si>
  <si>
    <t>Разработка проектной документации на строительство дошкольных образовательных организаций в рамках подпрограммы "Развитие дошкольного образования" муниципальной программы Октябрьского района Ростовской области "Развитие образования" (Бюджетные инвестиции)</t>
  </si>
  <si>
    <t>Муниципальное задание МУ службы "Заказчика" в части расходов по проведению строительного контроля в рамках подпрограммы "Развитие дошкольного образования" муниципальной программы Октябрьского района Ростовской области "Развитие образования"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</si>
  <si>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дошкольного,начального общего, основного общего, среднего общего образования в муниципальных общеобразовательных организациях,обеспечение дополнительного образования детей в муниципальных общеобразовательных организациях, включая расходы на оплату труда, приобретение учебников и учебных пособий, средств обучения, игр,игрушек (за исключением расходов на содержание зданий и оплату коммунальных услуг)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</si>
  <si>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</t>
  </si>
  <si>
    <t>02.1.P2.52320</t>
  </si>
  <si>
    <t>Расходы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 (Бюджетные инвестиции)</t>
  </si>
  <si>
    <t>Обеспечение деятельности информационной системы (07. Образование) в сфере дошкольного образования в рамках подпрограммы "Развитие информационных технологий" муниципальной программы "Электронный муниципалитет"</t>
  </si>
  <si>
    <t>Финансовое обеспечение выполнения муниципальных заданий и заданий на иные цели учреждений общедоступного и бесплатного начального общего, основного общего, среднего общего образования по основным общеобразовательным программам, на территории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</si>
  <si>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</t>
  </si>
  <si>
    <t>02.1.00.90700</t>
  </si>
  <si>
    <t>Расходы из резервного фонда Администрации Октябрьского района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образования" (Субсидии бюджетным учреждениям)</t>
  </si>
  <si>
    <t>Строительство и реконструкция объектов образования муниципальной собственности, включая газификацию, в рамках подпрограммы "Развитие общего и дополнительного образования" муниципальной программы Октябрьского района" Развитие образования"</t>
  </si>
  <si>
    <t>02.1.00.S3050</t>
  </si>
  <si>
    <t>Реализация проекта "Всеобуч по плаванию" в рамках подпрограммы " Развитие общего и дополнительного образования" муниципальной программы Октябрьского района " Развитие образования"</t>
  </si>
  <si>
    <t>Проведение мероприятий по энергосбережению в части замены существующих деревянных окон и наружных дверных блоков в муниципальных образовательных учреждениях в рамках подпрограммы "Развитие общего и дополнительного образования" муниципальной программы Октябрьского района "Развитие образование"</t>
  </si>
  <si>
    <t>Приобретение школьных автобусов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</si>
  <si>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Расходы местных бюджетов, в целях софинансирования которых предоставляются субсидии за счет средств резервного фонда Правительства Ростовской области в рамках подрограммы"Развитие общего и дополнительного образования" муниципальной программы Октябрьского района "Развитие образования"</t>
  </si>
  <si>
    <t>Обновление материально-технической базы для формирования у обучающихся современных технологических и гуманитарных навыков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</si>
  <si>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(обновление) материально-технической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организациях, расположенных в сельской местности и малых городах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</si>
  <si>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новых мест в общеобразовательных организациях, расположенных в сельской местности и поселках городского типа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</si>
  <si>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 в рамках подпрограммы "Развитие общего и дополнительного образования" муниципальной программы Октябрьского района Ростовской области "Развитие образования "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</si>
  <si>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</si>
  <si>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>02.2.00.53030</t>
  </si>
  <si>
    <t>Расходы на ежемесячное денежное вознаграждение за классное руководство педагогическим работникам муниципальных общеобразовательных организаций (Субсидии бюджетным учреждениям)</t>
  </si>
  <si>
    <t>Оплата услуг по внедрению АИС «Электронное дополнительное образование» и «Электронная школа».</t>
  </si>
  <si>
    <t>Финансовое обеспечение выполнения муниципальных заданий и заданий на иные цели муниципальных учреждений дополнительного образования на территории Октябрьского района в рамках подпрограммы "Развитие общего и дополнительного образования" муниципальной программы "Развитие образования Октябрьского района "</t>
  </si>
  <si>
    <t>Приобретение автобусов для муниципальных учреждений дополнительного образования детей спортивной направленности в рамках подпрограммы "Развитие общего и дополнительного образования" муниципальной программы Октябрьского района "Развитие образования"</t>
  </si>
  <si>
    <t>Финансовое обеспечение выполнения муниципального задания и задания на иные цели ДШИ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</si>
  <si>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Государственная поддержка отрасли культуры в рамках подпрограммы "Развитие культурного потенциала Октябрьского района" муниципальной программы "Развитие культуры"</t>
  </si>
  <si>
    <t>Обучение работников системы образования, социальной защиты, сотрудников право-охранительных органов и иных субъектов профилактической деятельности навыкам ведения профилактической работы, формам и методам своевременного выявления первичных признаков злоупотребления психоактивными веществами" муниципальной программы "Обеспечение общественного порядка и противодействие преступности"</t>
  </si>
  <si>
    <t>Софинансирование муниципальных программ по работе с молодежью в рамках подпрограммы "Поддержка молодежных инициатив" муниципальной программы Октябрьского района "Молодежь Октябрьского района"</t>
  </si>
  <si>
    <t>Софинансирование муниципальных программ по работе с молодежью в рамках подпрограммы "Формирование патриотизма в молодежной среде" муниципальной программы Октябрьского района "Молодежь Октябрьского района"</t>
  </si>
  <si>
    <t>Софинансирование муниципальных программ по работе с молодежью в рамках подпрограммы "Формирование эффективной системы поддержки добровольческой деятельности" муниципальной программы Октябрьского района "Молодежь Октябрьского района"</t>
  </si>
  <si>
    <t>Осуществление полномочий по организации и обеспечению отдыха и оздоровления детей, за исключением детей-сирот, детей, оставшихся без попечения родителей, детей, находящихся в социально опасном положении, и одаренных детей, проживающих в малоимущих семьях в рамках подпрограммы" Обеспечение оздоровления и отдыха детей" муниципальной программы Октябрьского района Ростовской области Социальная поддержка граждан"</t>
  </si>
  <si>
    <t>Организация отдыха детей в каникулярное время в рамках подпрограммы " Обеспечение оздоровления и отдыха детей" муниципальной программы " Социальная поддержка граждан"</t>
  </si>
  <si>
    <t>Обеспечение заниятости несовершеннолетних в свободное сремя в целях недопущения безнадзорности и профилактики правонарушений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</t>
  </si>
  <si>
    <t>Совершенствование профилактики преступлений и иных правонарушений среди молодежи в рамках подпрограммы "Профилактика правонарушений в муниципальном образовании "Октябрьский район" муниципальной программы "Обеспечение общественного порядка и противодействие преступности "</t>
  </si>
  <si>
    <t>Воссоздание системы социальной профилактики правонарушений, направленной, прежде всего, на активизацию борьбы с пьянством, алкоголизмом, наркоманией, преступностью, безнадзорностью, беспризорностью несовершеннолетних в рамках подпрограммы "Профилактика прчение общественного порядка и противодействие преступности " муниципальной программы "Обеспечение общественного порядка и противодействие преступности "</t>
  </si>
  <si>
    <t>Проведение среди сельских и городского поселений Октябрьского района конкурса на лучшую организацию антинаркотической работы в подростково-молодежной среде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</si>
  <si>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Проведение районного фестиваля творчества юношества и молодежи "Сильному государству - здоровое поколение!"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</si>
  <si>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проведения информационно-пропагандистских, спортивных и культурно-массовых мероприятий, посвященных Международному дню борьбы со злоупотреблением наркотическими средствами и их незаконным оборотом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</si>
  <si>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и проведение конкурса агитбригад "За здоровый образ жизни!"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</si>
  <si>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Проведение районной спартакиады среди детско-подростковых и физкультурно-спортивных клубов по месту жительства граждан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</si>
  <si>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цикла печатных публикаций, направленных на пропаганду антинаркотической культуры (интервью с лицами, популярными в молодежной среде, авторитетными общественными лидерами, консультации специалистов, репортажи, очерки)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</si>
  <si>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Производство и размещение тематической социальной рекламы в сети Интернет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</si>
  <si>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Изготовление и размещение тематической наружной социальной рекламы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</si>
  <si>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Изготовление и размещение тематической полиграфической продукции в местах массового пребывания молодежи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</si>
  <si>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Организация информационного обеспечения по профилактической деятельности по предупреждению злоупотребления наркотических веществ (изготовление видео роликов, создание сюжетов и т.п.)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</si>
  <si>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Районный фестиваль молодежных массовых видов спорта под девизом "Новое поколение выбирает спорт" в рамках подпрограммы "Комплексные меры противодействия злоупотреблению наркотиками и их незаконному обороту" муниципальной программы "Обеспечение общественного порядка и противодействие преступности "</t>
  </si>
  <si>
    <t>Поддержка молодых талантов и детей с высокой мотивацией к обучению в рамках подпрограммы "Образование- шаг в будущее" муниципальной программы Октябрьского района "Одаренные дети Октябрьского района"</t>
  </si>
  <si>
    <t>Мероприятия по увеличению стоимости материальных запасов в рамках подпрограммы "Срздание условий для привлечения членов казачьих обществ к несению государственной и иной службы" муниципальной программы Октябрьского района "Поддержка казачьих обществ в Октябрьском районе"</t>
  </si>
  <si>
    <t>Мероприятия по военно-спортивному воспитанию молодежи в рамках подпрограммы "Увеличение количества образовательных организаций, использующих в образовательном процессе казачий компонент" муниципальной программы Октябрьского района "Поддержка казачьих обществ в Октябрьском районе"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</si>
  <si>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 "Развитие образования"и прочие мероприятия" муниципальной программы Октябрьского района Ростовской области "Развитие образования "</t>
  </si>
  <si>
    <t>Расходы на обеспечение функций работников муниципальных органов Октябрьского района в рамках подпрограммы "Обеспечение реализации муниципальной программы "Развитие образования" и прочие мероприятия" муниципальной программы Октябрьского района Ростовской области "Развитие образования"</t>
  </si>
  <si>
    <t>Предоставление дополнительного образования по специальностям в рамках подпрограммы "Обеспечение реализации муниципальной программы "Развитие образования"и прочие мероприятия" муниципальной программы "Развитие образования"</t>
  </si>
  <si>
    <t>Осуществление полномочий по организации и осуществлению деятельности по опеке и попечительству в соответствии со статьей 6 Областного закона от 26 декабря 2007 года № 830-ЗС "Об организации опеки и попечительства в Ростовской области"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</t>
  </si>
  <si>
    <t>Реализация направления расходов в рамках подпрограммы "Обеспечение реализации муниципальной программы "Развитие образования" и прочие мероприятия" муниципальной программы "Развитие образования"</t>
  </si>
  <si>
    <t>Мероприятия по адаптации муниципальных объектов социальной направленности для инвалидов и других маломобильных групп населения в рамках подпрограммы "Адаптация приоритетных объектов социальной инфраструктуры" муниципальной программы "Доступная среда"</t>
  </si>
  <si>
    <t>Финансовое обеспечение выполнения муниципального задания и задания на иные цели МУК МЦБ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</si>
  <si>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Функционирование КИБО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</si>
  <si>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Финансовое обеспечение выполнения муниципального задания и задания на иные цели МУК РДК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</si>
  <si>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Проведение фестивалей, культурных акций, праздников на территории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</si>
  <si>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Проведение районных фестивалей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</si>
  <si>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Финансовое обеспечение выполнения муниципального задания и задания на иные цели МУК "Краеведческий музей" Октябрьского района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 (Субсидии бюджетным учреждениям)</t>
  </si>
  <si>
    <t>Расходы, связанные с реализацией федеральной целевой программы «Увековечение памяти погибших при защите Отечества на 2019 - 2024 годы» в рамках подпрограммы "Развитие культурного потенциала Октябрьского района" муниципальной программы "Развитие культуры"</t>
  </si>
  <si>
    <t>Субсидия на государственную поддержку отрасли культуры (Государственная поддержка лучших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</t>
  </si>
  <si>
    <t>Субсидия на государственную поддержку отрасли культуры (Государственная поддержка лучших работников сельских учреждений культуры) в рамках подпрограммы "Развитие культурного потенциала Октябрьского района" муниципальной программы "Развитие культуры"</t>
  </si>
  <si>
    <t>Капитальный ремонт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</si>
  <si>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Капитальный ремонт памятников в рамках подпрограммы "Сохранение и развитие подведомственных учреждений культуры Октябрьского района" муниципальной программы Октябрьского района Ростовской области "Развитие культуры"</t>
  </si>
  <si>
    <t>Приобретение основных средств для муниципальных учреждений культуры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</si>
  <si>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Комплектование книжных фондов библиотек муниципальных образований в рамках подпрограммы "Развитие культурного потенциала Октябрьского района" муниципальной программы Октябрьского района "Развитие культуры"</t>
  </si>
  <si>
    <t>Муниципальное задание МУ службы "Заказчика" в части расходов по проведению строительного контроля в рамках подпрограммы "Обеспечение реализации муниципальной программы Октябрьского района Ростовской области "Развитие культуры" в рамках муниципальной программы Октябрьского района Ростовской области "Развитие культуры"</t>
  </si>
  <si>
    <t>Иппотерапия для детей с ОВЗ и детей-инвалидов в рамках подпрограммы "Создание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 с ОВЗ, направленной на сохранение и укрепление здоровья"</t>
  </si>
  <si>
    <t>Проведение культурно-массовых и развлекательных мероприятий, творческих фестивалей, конкурсов, выставок, праздников, акций для семей, имеющих детей-инвалидов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</si>
  <si>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Организация посещения кинозала РДК для детей с ОВЗ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</si>
  <si>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Расходы на выплаты по оплате труда работников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</t>
  </si>
  <si>
    <t>Расходы на обеспечение функций муниципальных органов Октябрьского района в рамках подпрограммы "Обеспечение реализации муниципальной программы" муниципальной программы Октябрьского района Ростовской области "Развитие культуры"</t>
  </si>
  <si>
    <t>Расходы на обеспечение деятельности муниципального автономного учреждения Октябрьского района "Расчетный центр" в рамках подпрограммы "Обеспечение реализации муниципальной программы Октябрьского района "Развитие культуры" муниципальной программы Октябрьского района "Развитие культуры"</t>
  </si>
  <si>
    <t>Расходы на обеспечение деятельности (оказание услуг)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</si>
  <si>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Осуществление полномочий по организации оказания жителям Ростовской области первичной медико-санитарной помощи, специализированной, в том числе высокотехнологичной, медицинской помощи, скорой, в том числе скорой специализированной, медицинской помощи и паллиативной медицинской помощи, проведения медицинских экспертиз, медицинских осмотров и медицинских освидетельствований в рамках реализации территориальной программы государственных гарантий бесплатного оказания гражданам медицинской помощи (за исключением медицинской помощи, оказываемой в медицинских организациях, подведомственных органу исполнительной власти Ростовской области в сфере охраны здоровья) в рамках подпрограммы «Профилактика заболеваний и формирование здорового образа жизни. Развитие первичной медико-санитарной помощи» муниципальной программы Октябрьского района «Развитие здравоохранения»</t>
  </si>
  <si>
    <t>Расходы на обеспечение деятельности (оказание услуг)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</t>
  </si>
  <si>
    <t>Муниципальное задание МУ службы "Заказчика" в части расходов по строительному контролю на приобретение модульных фельдшерско- акушерских пунктов, врачебных амбулаторий и приобретение и оснащение модуля для врачебной амбулатории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</si>
  <si>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</t>
  </si>
  <si>
    <t>01.1.00.71181</t>
  </si>
  <si>
    <t>Расходы за счет средств резервного фонда Правительства Ростовской области (Иные межбюджетные трансферты местным бюджетам в целях финансового обеспечения мероприятий, связанных с профилактикой и устранением последствий распространения коронавирусной инфекции) (Субсидии бюджетным учреждениям)</t>
  </si>
  <si>
    <t>Приобретение, установка и оснащение модульных зданий для муниципальных учреждений здравоохранения в рамках подпрограммы "Профилактика заболеваний и формирование здорового образа жизни. Развитие первичной медико-санитарной поиощи" муниципальной программы Октябрьского района "Развитие здравоохранения"</t>
  </si>
  <si>
    <t>Мероприятия по профилактике инфекционных заболеваний, включая вакцинопрофилактику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</si>
  <si>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борьбе с туберкулезом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</si>
  <si>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борьбе с сахарным диабетом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</si>
  <si>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Мероприятия по профилактике ВИЧ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"Развитие здравоохранения"</t>
  </si>
  <si>
    <t>Реализация региональных проектов "Создание единого цифрового контура в здравоохранении на основе единой государственной информационной системы здравоохранения (ЕГИСЗ)" в рамках подпрограммы "Профилактика заболеваний и формирование здорового образа жизни. Развитие первичной медико-санитарной помощи" муниципальной программы Октябрьского района "Развитие здравоохранения"</t>
  </si>
  <si>
    <t>Компенсация расходов, связанных с оказанием медицинскими организациями, подведомственными органам исполнительной власти субъектов Российской Федерации, органам местного самоуправления, гражданам Украины и лицам без гражданства медицинской помощи, а также затрат по проведению указанным лицам профилактических прививок, включенных в календарь профилактических прививок по эпидемическим показаниям в рамках подпрограммы "Совершенствование оказания специализированной медицинской помощи" муниципальной программы Октябрьского района "Развитие здравоохранения"</t>
  </si>
  <si>
    <t>Приобретение автомобилей скорой медицинской помощи, санитарного и иного автотранспорта для муниципальных учреждений здравоохранения в рамках подпрограммы "Совершенствование оказания специализированной медицинской помощи" муниципальной программы "Развитие здравоохранения"</t>
  </si>
  <si>
    <t>Мероприятия по повышению престижа медицинских специальностей в рамках подпрограммы "Развитие кадровых ресурсов в здравоохранении" муниципальной программы "Развитие здравоохранения"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</si>
  <si>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</t>
  </si>
  <si>
    <t>01.3.00.58300</t>
  </si>
  <si>
    <t>Расходы на осуществление выплат стимулирующего характера за особые условия труда и дополнительную нагрузку медицинским работникам, оказывающим медицинскую помощь гражданам, у которых выявлена новая коронавирусная инфекция, и лицам из групп риска заражения новой коронавирусной инфекцией, за счет средств резервного фонда Правительства Российской Федерации (Субсидии бюджетным учреждениям)</t>
  </si>
  <si>
    <t>Финансовое обеспечение деятельности мобильных бригад, осуществляющих доставку лиц старше 65 лет, проживающих в сельской местности, в медицинские организации в рамках подпрограммы "Модернизация и развитие системы социального обслуживания населения" муниципальной программы Октябрьского района "Социальная поддержка граждан"</t>
  </si>
  <si>
    <t>Проведение лечебного оздоровления на базе реабилитационного отделения МБУЗ "ЦРБ" в рамках созданного в Октябрьском районе физкультурно-оздоровительного центра "Возможности без границ" в рамках подпрограммы "Создание системы раннего выявления и комплексной реабилитации детей-инвалидов и детей с ОВЗ, направленной на сохранение и укрепление здоровья" муниципальной программы "Социальное сопровождение детей-инвалидови детей с ОВЗ, направленной на сохранение и укрепление здоровья"</t>
  </si>
  <si>
    <t>Выплата доплаты к пенсии муниципальным служащим, в рамках подпрограммы "Социальная поддержка населения"муниципальной программы Октябрьского района Ростовской области "Социальная поддержка граждан"</t>
  </si>
  <si>
    <t>Расходы на обеспечение деятельности (оказание услуг) муниципальных учреждений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</t>
  </si>
  <si>
    <t>Осуществление государственных полномочий в сфере социального обслуживания, предусмотренных пунктами 2, 3, 4 и 5 части 1 и частью 1.1 статьи 6 Областного закона от 3 сентября 2014 года № 222-ЗС "О социальном обслуживании граждан в Ростовской области" в рамках подпрограммы "Модернизация и развитие системы социального обслуживания населения" муниципальной программы Октябрьского района Ростовской области "Социальная поддержка граждан"</t>
  </si>
  <si>
    <t>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радиации, в рамках подпрограммы «Социальная поддержка населения» муниципальной программы Октябрьского района «Социальная поддержка граждан»</t>
  </si>
  <si>
    <t>Осуществление переданного полномочия Российской Федерации по осуществлению ежегодной денежной выплаты лицам, награжденным нагрудным знаком «Почетный донор России» в рамках подпрограммы «Социальная поддержка населения» муниципальной программы Октябрьского района «Социальная поддержка граждан»</t>
  </si>
  <si>
    <t>Оплата жилищно-коммунальных услуг отдельным категориям граждан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</si>
  <si>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ветеранов труда и граждан, приравненных к ним, в том числе по организации приема и оформления документов, необходимых для присвоения звания «Ветеран труда»,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 «Социальная поддержка населения» муниципальной программы Октябрьского района «Социальная поддержка граждан»</t>
  </si>
  <si>
    <t>Осуществление полномочий по предоставлению мер социальной поддержки тружеников тыла,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</si>
  <si>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реабилитированных лиц, лиц, признанных пострадавшими от политических репрессий, и членов их семей, за исключением проезда на пригородном железнодорожном, водном транспорте и автомобильном транспорте пригородного межмуниципального сообщения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</si>
  <si>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ветеранов труда Ростовской области, в том числе по организации приема и оформления документов, необходимых для присвоения звания "Ветеран труда Ростовской области", за исключением проезда на железнодорожном и водном транспорте пригородного сообщения и на автомобильном транспорте пригородного межмуниципального и междугородного внутриобластного сообщений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</si>
  <si>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отдельных категорий граждан, работающих и проживающих в сельской местности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</si>
  <si>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гражданам в целях оказания социальной поддержки субсидий на оплату жилых помещений и коммунальных услуг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</si>
  <si>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материальной и иной помощи для погребения в рамках подпрограммы"Социальная поддержка населения" муниципальной программы Октябрьского района Ростовской области "Социальная поддержка граждан"</t>
  </si>
  <si>
    <t>Осуществление полномочий на выплату инвалидам компенсаций страховых премий по договорам обязательного страхования гражданской ответственности владельцев транспортных средств в соответствии с Федеральным законом от 25 апреля 2002 года № 40-ФЗ «Об обязательном страховании гражданской ответственности владельцев транспортных средств» в рамках подпрограммы «Адаптация приоритетных объектов социальной инфраструктуры, транспортной и инженерной инфраструктуры для бесприпятсвенного доступа и получения услуг инвалидами и другими маломобильными группами населения» муниципальной программы Октябрьского района «Доступная среда»</t>
  </si>
  <si>
    <t>Строительство (приобретение) жилых помещений в сельских поселениях Октябрьского района для обеспечения жильем молодых семей и молодых специалистов</t>
  </si>
  <si>
    <t>Строительство (приобретение) жилых помещений в сельских поселениях Октябрьского района для обеспечения жильем граждан, проживающих в сельской местности</t>
  </si>
  <si>
    <t>Осуществление полномочий по назначению и выплате единовременного пособия при всех формах устройства детей, лишенных родительского попечения, в семью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</si>
  <si>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</si>
  <si>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Федеральным законом от 19 мая 1995 года № 81-ФЗ «О государственных пособиях гражданам, имеющим детей»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</si>
  <si>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предоставлению мер социальной поддержки детей из многодетных семей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</si>
  <si>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выплате пособия на ребенка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</si>
  <si>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полномочий по выплате компенсации родительской платы за присмотр и уход за детьми в образовательной организации, реализующей образовательную программу дошкольного образования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</si>
  <si>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граждан, усыновивших (удочеривших) ребенка (детей), в части назначения и выплаты единовременного денежного пособия в рамках подпрограммы "Социальная поддержка семей с детьми" муниципальной программы Октябрьского района Ростовской области "Социальная поддержка граждан"</t>
  </si>
  <si>
    <t>Осуществление полномочий по предоставлению мер социальной поддержки детей-сирот и детей, оставшихся без попечения родителей, лиц из числа детей-сирот и детей, оставшихся без попечения родителей, предусмотренных пунктами 1, 11, 12, 13 статьи 132 Областного закона от 22 октября 2004 года № 165-ЗС «О социальной поддержке детства в Ростовской области» в рамках подпрограммы «Социальная поддержка семей с детьми» муниципальной программы Октябрьского района «Социальная поддержка граждан»</t>
  </si>
  <si>
    <t>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</si>
  <si>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ежемесячной денежной выплаты в связи с рождением (усыновлением) первого ребенка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</si>
  <si>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детей первого-второго года жизни из малоимущих семей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</si>
  <si>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малоимущих семей, имеющих детей и проживающих на территории Ростовской области, в виде предоставления регионального материнского капитала в рамках подпрограммы "Социальная поддержка семей с детьми" муниципальной программы Октябрьского района "Социальная поддержка граждан"</t>
  </si>
  <si>
    <t>Осуществление полномочий по предоставлению мер социальной поддержки беременных женщин из малоимущих семей, кормящих матерей и детей в возрасте до трех лет из малоимущих семей в рамках подпрограммы "Социальная поддержка семей с детьми" муниципальной программы "Социальная поддержка граждан"</t>
  </si>
  <si>
    <t>Осуществление полномочий по предоставлению мер социальной поддержки семей, имеющих детей и проживающих на территории Ростовской области, в виде ежемесячной денежной выплаты в размере определенного в Ростовской области прожиточного минимума для детей, назначаемой в случае рождения после 31 декабря 2012 года третьего ребенка (родного, усыновленного) или последующих детей (родных, усыновленных) до достижения ребенком возраста трех лет, в рамках подпрограммы "Социальная поддержка семей с детьми" муниципальной программы Октябрьского района "Социальная поддержка граждан"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</si>
  <si>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</t>
  </si>
  <si>
    <t>04.3.00.72470</t>
  </si>
  <si>
    <t>Расходы на осуществление полномочий по предоставлению меры социальной поддержки семей, имеющих детей и проживающих на территории Ростовской области, в виде ежемесячной денежной выплаты на ребенка в возрасте от трех до семи лет (Иные закупки товаров, работ и услуг для обеспечения государственных (муниципальных) нужд)</t>
  </si>
  <si>
    <t>Осуществление ежемесячных выплат на детей в возрасте от трех до семи лет включительно</t>
  </si>
  <si>
    <t>04.3.00.R3020</t>
  </si>
  <si>
    <t>Осуществление ежемесячных выплат на детей в возрасте от трех до семи лет включительно (Социальные выплаты гражданам, кроме публичных нормативных социальных выплат)</t>
  </si>
  <si>
    <t>Осуществление полномочий на обеспечение 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</si>
  <si>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Реализация мероприятий по обеспечению жильем молодых семей в рамках подпрограммы "Оказание мер государственной поддержки в улучшении жилищных условий отдельным категориям граждан" муниципальной программы Октябрьского района "Территориальное планирование и обеспечение доступным и комфортным жильем населения Октябрьского района"</t>
  </si>
  <si>
    <t>Расходы на обеспечение функций муниципальных органов в рамках подпрограммы "Социальная поддержка населения"муниципальной программы Октябрьского района Ростовской области "Социальная поддержка граждан"</t>
  </si>
  <si>
    <t>Организация исполнительно-распорядительных функций, связанных с реализацией переданных государственных полномочий в сфере социального обслуживания и социальной защиты населения в рамках подпрограммы"Социальная поддержка населения" муниципальной программы Октябрьского района "Социальная поддержка граждан"</t>
  </si>
  <si>
    <t>Строительство и реконструкция спортивных объектов муниципальной собсвенности, включая газификацию, в рамках подпрограммы "Развитие инфраструктуры сферы физической культуры и спорта" в рамках муниципальной программы Октябрьского района "Развитие физической культуры и спорта"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</si>
  <si>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"Развитеи физической культуры испорта"</t>
  </si>
  <si>
    <t>12.1.00.S4220</t>
  </si>
  <si>
    <t>Расходы за счет средств резервного фонда Правительства Ростовской области в рамках подпрограммы "Развитие инфраструктуры сферы физической культуры и спорта" муниципальной программы Октябрьского района "Развитеи физической культуры испорта" (Иные межбюджетные трансферты)</t>
  </si>
  <si>
    <t>Физкультурные и массовые спортивные мероприятия в рамках подпрограммы "Развитие физической культуры и массового спорта" муниципальной программы Октябрьского района Ростовской области"Развитие физической культуры и спорта"</t>
  </si>
  <si>
    <t>Всего:</t>
  </si>
  <si>
    <t>Открытие и функционирование 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</t>
  </si>
  <si>
    <t>Открытие и функционирование"Творческой мастерской" по работе с детьми- инвалидами в рамках подпрограммы "Расширение возможностей детей-инвалидов и детей с ОВЗ для самореализации и социализации" муниципальной программы "Социальное сопровождение детей-инвалидов, детей с ОВЗ, направленной на сохранение и укрепление здоровья" (Субсидии бюджетным учреждениям)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</si>
  <si>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</t>
  </si>
  <si>
    <t>Создание и функционирование Центра психолого-педагогической, медицинской и социальной помощи в рамках подпрограммы "Развитие системы образования для детей-инвалидов и детей с ОВЗ всех возрастных групп" муниципальной программы "Социальное сопровождение детей-инвалидов, детей с ОВЗ и семей их воспитывающих" (Субсидии бюджетным учреждениям)</t>
  </si>
  <si>
    <t>2020 год и на плановый период 2021 и 2022 годов" от 28.04.2020 №222</t>
  </si>
  <si>
    <t>07.2.00.85600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</si>
  <si>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</t>
  </si>
  <si>
    <t>Расходы на осуществление полномочий по решению вопросов местного значения в сфере водоотведения в рамках подпрограммы "Создание условий для обеспечения качественными коммунальными услугами населения Октябрьского района" муниципальной программы Октябрьского района "Обеспечение качественными жилищно-коммунальными услугами населения Октябрьского района" (Иные межбюджетные трансферты)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</si>
</sst>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?"/>
    <numFmt numFmtId="166" formatCode="_-* #,##0.0_р_._-;\-* #,##0.0_р_._-;_-* &quot;-&quot;??_р_._-;_-@_-"/>
  </numFmts>
  <fonts count="6" x14ac:knownFonts="1">
    <font>
      <sz val="11"/>
      <color indexed="8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1"/>
      <color indexed="8"/>
      <name val="Calibri"/>
      <family val="2"/>
      <scheme val="minor"/>
    </font>
    <font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29">
    <xf numFmtId="0" fontId="0" fillId="0" borderId="0" xfId="0"/>
    <xf numFmtId="166" fontId="0" fillId="0" borderId="0" xfId="1" applyNumberFormat="1" applyFont="1"/>
    <xf numFmtId="165" fontId="3" fillId="0" borderId="2" xfId="0" applyNumberFormat="1" applyFont="1" applyFill="1" applyBorder="1" applyAlignment="1">
      <alignment horizontal="justify" vertical="center" wrapText="1"/>
    </xf>
    <xf numFmtId="166" fontId="3" fillId="0" borderId="2" xfId="0" applyNumberFormat="1" applyFont="1" applyFill="1" applyBorder="1" applyAlignment="1">
      <alignment horizontal="right"/>
    </xf>
    <xf numFmtId="166" fontId="3" fillId="0" borderId="2" xfId="1" applyNumberFormat="1" applyFont="1" applyFill="1" applyBorder="1" applyAlignment="1">
      <alignment horizontal="center" vertical="center" wrapText="1"/>
    </xf>
    <xf numFmtId="166" fontId="0" fillId="0" borderId="0" xfId="0" applyNumberFormat="1"/>
    <xf numFmtId="0" fontId="4" fillId="0" borderId="0" xfId="0" applyFont="1" applyFill="1" applyAlignment="1">
      <alignment horizontal="center" vertical="center" wrapText="1"/>
    </xf>
    <xf numFmtId="0" fontId="1" fillId="0" borderId="0" xfId="0" applyFont="1" applyFill="1"/>
    <xf numFmtId="166" fontId="4" fillId="0" borderId="0" xfId="1" applyNumberFormat="1" applyFont="1" applyFill="1" applyAlignment="1">
      <alignment horizontal="center" vertical="center" wrapText="1"/>
    </xf>
    <xf numFmtId="166" fontId="4" fillId="0" borderId="1" xfId="1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wrapText="1"/>
    </xf>
    <xf numFmtId="166" fontId="1" fillId="0" borderId="0" xfId="1" applyNumberFormat="1" applyFont="1" applyFill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left" vertical="center" wrapText="1"/>
    </xf>
    <xf numFmtId="0" fontId="1" fillId="0" borderId="2" xfId="0" applyNumberFormat="1" applyFont="1" applyFill="1" applyBorder="1" applyAlignment="1">
      <alignment vertical="center"/>
    </xf>
    <xf numFmtId="166" fontId="1" fillId="0" borderId="2" xfId="0" applyNumberFormat="1" applyFont="1" applyFill="1" applyBorder="1" applyAlignment="1">
      <alignment vertical="center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justify" vertical="center" wrapText="1"/>
    </xf>
    <xf numFmtId="0" fontId="1" fillId="0" borderId="2" xfId="0" applyNumberFormat="1" applyFont="1" applyFill="1" applyBorder="1" applyAlignment="1">
      <alignment horizontal="center" vertical="center" wrapText="1"/>
    </xf>
    <xf numFmtId="166" fontId="1" fillId="0" borderId="0" xfId="0" applyNumberFormat="1" applyFont="1" applyFill="1"/>
    <xf numFmtId="49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Fill="1" applyBorder="1" applyAlignment="1">
      <alignment horizontal="center" vertical="center" wrapText="1"/>
    </xf>
    <xf numFmtId="166" fontId="3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548"/>
  <sheetViews>
    <sheetView showGridLines="0" tabSelected="1" topLeftCell="A201" zoomScale="70" zoomScaleNormal="70" workbookViewId="0">
      <selection activeCell="A201" sqref="A1:XFD1048576"/>
    </sheetView>
  </sheetViews>
  <sheetFormatPr defaultRowHeight="10.15" customHeight="1" x14ac:dyDescent="0.3"/>
  <cols>
    <col min="1" max="1" width="57.7109375" style="7" customWidth="1"/>
    <col min="2" max="3" width="12.7109375" style="7" customWidth="1"/>
    <col min="4" max="4" width="16.7109375" style="7" customWidth="1"/>
    <col min="5" max="5" width="12.7109375" style="7" customWidth="1"/>
    <col min="6" max="8" width="27.140625" style="19" customWidth="1"/>
    <col min="9" max="16384" width="9.140625" style="7"/>
  </cols>
  <sheetData>
    <row r="1" spans="1:8" ht="19.899999999999999" customHeight="1" x14ac:dyDescent="0.3">
      <c r="A1" s="21"/>
      <c r="B1" s="6"/>
      <c r="C1" s="6"/>
      <c r="D1" s="6"/>
      <c r="E1" s="6"/>
      <c r="F1" s="23" t="s">
        <v>515</v>
      </c>
      <c r="G1" s="23"/>
      <c r="H1" s="23"/>
    </row>
    <row r="2" spans="1:8" ht="19.899999999999999" customHeight="1" x14ac:dyDescent="0.3">
      <c r="A2" s="23" t="s">
        <v>516</v>
      </c>
      <c r="B2" s="23"/>
      <c r="C2" s="23"/>
      <c r="D2" s="23"/>
      <c r="E2" s="23"/>
      <c r="F2" s="23"/>
      <c r="G2" s="23"/>
      <c r="H2" s="23"/>
    </row>
    <row r="3" spans="1:8" ht="19.899999999999999" customHeight="1" x14ac:dyDescent="0.3">
      <c r="A3" s="23" t="s">
        <v>517</v>
      </c>
      <c r="B3" s="23"/>
      <c r="C3" s="23"/>
      <c r="D3" s="23"/>
      <c r="E3" s="23"/>
      <c r="F3" s="23"/>
      <c r="G3" s="23"/>
      <c r="H3" s="23"/>
    </row>
    <row r="4" spans="1:8" ht="19.899999999999999" customHeight="1" x14ac:dyDescent="0.3">
      <c r="A4" s="23" t="s">
        <v>764</v>
      </c>
      <c r="B4" s="23"/>
      <c r="C4" s="23"/>
      <c r="D4" s="23"/>
      <c r="E4" s="23"/>
      <c r="F4" s="23"/>
      <c r="G4" s="23"/>
      <c r="H4" s="23"/>
    </row>
    <row r="5" spans="1:8" ht="19.899999999999999" customHeight="1" x14ac:dyDescent="0.3">
      <c r="A5" s="21"/>
      <c r="B5" s="6"/>
      <c r="C5" s="6"/>
      <c r="D5" s="6"/>
      <c r="E5" s="6"/>
      <c r="F5" s="8"/>
      <c r="G5" s="9"/>
      <c r="H5" s="8"/>
    </row>
    <row r="6" spans="1:8" ht="65.25" customHeight="1" x14ac:dyDescent="0.3">
      <c r="A6" s="24" t="s">
        <v>518</v>
      </c>
      <c r="B6" s="24"/>
      <c r="C6" s="24"/>
      <c r="D6" s="24"/>
      <c r="E6" s="24"/>
      <c r="F6" s="24"/>
      <c r="G6" s="24"/>
      <c r="H6" s="24"/>
    </row>
    <row r="7" spans="1:8" ht="18.75" x14ac:dyDescent="0.3">
      <c r="A7" s="10"/>
      <c r="B7" s="11"/>
      <c r="C7" s="11"/>
      <c r="D7" s="11"/>
      <c r="E7" s="11"/>
      <c r="F7" s="12"/>
      <c r="G7" s="12"/>
      <c r="H7" s="12"/>
    </row>
    <row r="8" spans="1:8" ht="19.899999999999999" customHeight="1" x14ac:dyDescent="0.3">
      <c r="A8" s="13"/>
      <c r="B8" s="22" t="s">
        <v>519</v>
      </c>
      <c r="C8" s="22"/>
      <c r="D8" s="22"/>
      <c r="E8" s="22"/>
      <c r="F8" s="22"/>
      <c r="G8" s="22"/>
      <c r="H8" s="22"/>
    </row>
    <row r="9" spans="1:8" ht="15" customHeight="1" x14ac:dyDescent="0.3">
      <c r="A9" s="25" t="s">
        <v>9</v>
      </c>
      <c r="B9" s="25" t="s">
        <v>5</v>
      </c>
      <c r="C9" s="25" t="s">
        <v>6</v>
      </c>
      <c r="D9" s="25" t="s">
        <v>7</v>
      </c>
      <c r="E9" s="25" t="s">
        <v>8</v>
      </c>
      <c r="F9" s="26" t="s">
        <v>530</v>
      </c>
      <c r="G9" s="26" t="s">
        <v>531</v>
      </c>
      <c r="H9" s="26" t="s">
        <v>532</v>
      </c>
    </row>
    <row r="10" spans="1:8" ht="15" customHeight="1" x14ac:dyDescent="0.3">
      <c r="A10" s="25"/>
      <c r="B10" s="25" t="s">
        <v>1</v>
      </c>
      <c r="C10" s="25" t="s">
        <v>2</v>
      </c>
      <c r="D10" s="25" t="s">
        <v>3</v>
      </c>
      <c r="E10" s="25" t="s">
        <v>4</v>
      </c>
      <c r="F10" s="26"/>
      <c r="G10" s="26" t="s">
        <v>0</v>
      </c>
      <c r="H10" s="26" t="s">
        <v>0</v>
      </c>
    </row>
    <row r="11" spans="1:8" ht="18.75" hidden="1" x14ac:dyDescent="0.3">
      <c r="A11" s="14"/>
      <c r="B11" s="14"/>
      <c r="C11" s="14"/>
      <c r="D11" s="14"/>
      <c r="E11" s="14"/>
      <c r="F11" s="15"/>
      <c r="G11" s="15"/>
      <c r="H11" s="15"/>
    </row>
    <row r="12" spans="1:8" ht="18.75" x14ac:dyDescent="0.3">
      <c r="A12" s="16" t="s">
        <v>522</v>
      </c>
      <c r="B12" s="16" t="s">
        <v>523</v>
      </c>
      <c r="C12" s="16" t="s">
        <v>524</v>
      </c>
      <c r="D12" s="16" t="s">
        <v>525</v>
      </c>
      <c r="E12" s="16" t="s">
        <v>526</v>
      </c>
      <c r="F12" s="16" t="s">
        <v>527</v>
      </c>
      <c r="G12" s="16" t="s">
        <v>528</v>
      </c>
      <c r="H12" s="16" t="s">
        <v>529</v>
      </c>
    </row>
    <row r="13" spans="1:8" ht="18.75" x14ac:dyDescent="0.3">
      <c r="A13" s="17" t="s">
        <v>514</v>
      </c>
      <c r="B13" s="18"/>
      <c r="C13" s="18"/>
      <c r="D13" s="18"/>
      <c r="E13" s="18"/>
      <c r="F13" s="4">
        <v>2588280.9</v>
      </c>
      <c r="G13" s="4">
        <v>2332630.1</v>
      </c>
      <c r="H13" s="4">
        <v>2396791.6</v>
      </c>
    </row>
    <row r="14" spans="1:8" ht="18.75" x14ac:dyDescent="0.3">
      <c r="A14" s="17" t="s">
        <v>10</v>
      </c>
      <c r="B14" s="18" t="s">
        <v>11</v>
      </c>
      <c r="C14" s="18" t="s">
        <v>12</v>
      </c>
      <c r="D14" s="18"/>
      <c r="E14" s="18"/>
      <c r="F14" s="4">
        <v>161225.552</v>
      </c>
      <c r="G14" s="4">
        <v>176202.7</v>
      </c>
      <c r="H14" s="4">
        <v>197179.4</v>
      </c>
    </row>
    <row r="15" spans="1:8" ht="75" x14ac:dyDescent="0.3">
      <c r="A15" s="17" t="s">
        <v>13</v>
      </c>
      <c r="B15" s="18" t="s">
        <v>11</v>
      </c>
      <c r="C15" s="18" t="s">
        <v>14</v>
      </c>
      <c r="D15" s="18"/>
      <c r="E15" s="18"/>
      <c r="F15" s="4">
        <v>7182.2</v>
      </c>
      <c r="G15" s="4">
        <v>7194.6</v>
      </c>
      <c r="H15" s="4">
        <v>7206.9</v>
      </c>
    </row>
    <row r="16" spans="1:8" ht="93.75" x14ac:dyDescent="0.3">
      <c r="A16" s="17" t="s">
        <v>535</v>
      </c>
      <c r="B16" s="18" t="s">
        <v>11</v>
      </c>
      <c r="C16" s="18" t="s">
        <v>14</v>
      </c>
      <c r="D16" s="18" t="s">
        <v>16</v>
      </c>
      <c r="E16" s="18"/>
      <c r="F16" s="4">
        <v>2407.3000000000002</v>
      </c>
      <c r="G16" s="4">
        <v>2411.5</v>
      </c>
      <c r="H16" s="4">
        <v>2415.3000000000002</v>
      </c>
    </row>
    <row r="17" spans="1:8" ht="112.5" x14ac:dyDescent="0.3">
      <c r="A17" s="17" t="s">
        <v>15</v>
      </c>
      <c r="B17" s="18" t="s">
        <v>11</v>
      </c>
      <c r="C17" s="18" t="s">
        <v>14</v>
      </c>
      <c r="D17" s="18" t="s">
        <v>16</v>
      </c>
      <c r="E17" s="18" t="s">
        <v>17</v>
      </c>
      <c r="F17" s="4">
        <v>2407.3000000000002</v>
      </c>
      <c r="G17" s="4">
        <v>2411.5</v>
      </c>
      <c r="H17" s="4">
        <v>2415.3000000000002</v>
      </c>
    </row>
    <row r="18" spans="1:8" ht="75" x14ac:dyDescent="0.3">
      <c r="A18" s="17" t="s">
        <v>536</v>
      </c>
      <c r="B18" s="18" t="s">
        <v>11</v>
      </c>
      <c r="C18" s="18" t="s">
        <v>14</v>
      </c>
      <c r="D18" s="18" t="s">
        <v>19</v>
      </c>
      <c r="E18" s="18"/>
      <c r="F18" s="4">
        <v>1686.8</v>
      </c>
      <c r="G18" s="4">
        <v>1695</v>
      </c>
      <c r="H18" s="4">
        <v>1703.5</v>
      </c>
    </row>
    <row r="19" spans="1:8" ht="112.5" x14ac:dyDescent="0.3">
      <c r="A19" s="17" t="s">
        <v>18</v>
      </c>
      <c r="B19" s="18" t="s">
        <v>11</v>
      </c>
      <c r="C19" s="18" t="s">
        <v>14</v>
      </c>
      <c r="D19" s="18" t="s">
        <v>19</v>
      </c>
      <c r="E19" s="18" t="s">
        <v>17</v>
      </c>
      <c r="F19" s="4">
        <v>44</v>
      </c>
      <c r="G19" s="4">
        <v>44</v>
      </c>
      <c r="H19" s="4">
        <v>44</v>
      </c>
    </row>
    <row r="20" spans="1:8" ht="131.25" x14ac:dyDescent="0.3">
      <c r="A20" s="17" t="s">
        <v>20</v>
      </c>
      <c r="B20" s="18" t="s">
        <v>11</v>
      </c>
      <c r="C20" s="18" t="s">
        <v>14</v>
      </c>
      <c r="D20" s="18" t="s">
        <v>19</v>
      </c>
      <c r="E20" s="18" t="s">
        <v>21</v>
      </c>
      <c r="F20" s="4">
        <v>1642.8</v>
      </c>
      <c r="G20" s="4">
        <v>1651</v>
      </c>
      <c r="H20" s="4">
        <v>1659.5</v>
      </c>
    </row>
    <row r="21" spans="1:8" ht="75" x14ac:dyDescent="0.3">
      <c r="A21" s="17" t="s">
        <v>537</v>
      </c>
      <c r="B21" s="18" t="s">
        <v>11</v>
      </c>
      <c r="C21" s="18" t="s">
        <v>14</v>
      </c>
      <c r="D21" s="18" t="s">
        <v>23</v>
      </c>
      <c r="E21" s="18"/>
      <c r="F21" s="4">
        <v>1725.9</v>
      </c>
      <c r="G21" s="4">
        <v>1725.9</v>
      </c>
      <c r="H21" s="4">
        <v>1725.9</v>
      </c>
    </row>
    <row r="22" spans="1:8" ht="93.75" x14ac:dyDescent="0.3">
      <c r="A22" s="17" t="s">
        <v>22</v>
      </c>
      <c r="B22" s="18" t="s">
        <v>11</v>
      </c>
      <c r="C22" s="18" t="s">
        <v>14</v>
      </c>
      <c r="D22" s="18" t="s">
        <v>23</v>
      </c>
      <c r="E22" s="18" t="s">
        <v>17</v>
      </c>
      <c r="F22" s="4">
        <v>1725.9</v>
      </c>
      <c r="G22" s="4">
        <v>1725.9</v>
      </c>
      <c r="H22" s="4">
        <v>1725.9</v>
      </c>
    </row>
    <row r="23" spans="1:8" ht="75" x14ac:dyDescent="0.3">
      <c r="A23" s="17" t="s">
        <v>538</v>
      </c>
      <c r="B23" s="18" t="s">
        <v>11</v>
      </c>
      <c r="C23" s="18" t="s">
        <v>14</v>
      </c>
      <c r="D23" s="18" t="s">
        <v>25</v>
      </c>
      <c r="E23" s="18"/>
      <c r="F23" s="4">
        <v>1362.2</v>
      </c>
      <c r="G23" s="4">
        <v>1362.2</v>
      </c>
      <c r="H23" s="4">
        <v>1362.2</v>
      </c>
    </row>
    <row r="24" spans="1:8" ht="93.75" x14ac:dyDescent="0.3">
      <c r="A24" s="17" t="s">
        <v>24</v>
      </c>
      <c r="B24" s="18" t="s">
        <v>11</v>
      </c>
      <c r="C24" s="18" t="s">
        <v>14</v>
      </c>
      <c r="D24" s="18" t="s">
        <v>25</v>
      </c>
      <c r="E24" s="18" t="s">
        <v>17</v>
      </c>
      <c r="F24" s="4">
        <v>39.200000000000003</v>
      </c>
      <c r="G24" s="4">
        <v>39.200000000000003</v>
      </c>
      <c r="H24" s="4">
        <v>39.200000000000003</v>
      </c>
    </row>
    <row r="25" spans="1:8" ht="112.5" x14ac:dyDescent="0.3">
      <c r="A25" s="17" t="s">
        <v>26</v>
      </c>
      <c r="B25" s="18" t="s">
        <v>11</v>
      </c>
      <c r="C25" s="18" t="s">
        <v>14</v>
      </c>
      <c r="D25" s="18" t="s">
        <v>25</v>
      </c>
      <c r="E25" s="18" t="s">
        <v>21</v>
      </c>
      <c r="F25" s="4">
        <v>1323</v>
      </c>
      <c r="G25" s="4">
        <v>1323</v>
      </c>
      <c r="H25" s="4">
        <v>1323</v>
      </c>
    </row>
    <row r="26" spans="1:8" ht="93.75" x14ac:dyDescent="0.3">
      <c r="A26" s="17" t="s">
        <v>27</v>
      </c>
      <c r="B26" s="18" t="s">
        <v>11</v>
      </c>
      <c r="C26" s="18" t="s">
        <v>28</v>
      </c>
      <c r="D26" s="18"/>
      <c r="E26" s="18"/>
      <c r="F26" s="4">
        <v>39528.699999999997</v>
      </c>
      <c r="G26" s="4">
        <v>40631.800000000003</v>
      </c>
      <c r="H26" s="4">
        <v>40884.9</v>
      </c>
    </row>
    <row r="27" spans="1:8" ht="131.25" x14ac:dyDescent="0.3">
      <c r="A27" s="17" t="s">
        <v>539</v>
      </c>
      <c r="B27" s="18" t="s">
        <v>11</v>
      </c>
      <c r="C27" s="18" t="s">
        <v>28</v>
      </c>
      <c r="D27" s="18" t="s">
        <v>30</v>
      </c>
      <c r="E27" s="18"/>
      <c r="F27" s="4">
        <v>37698.400000000001</v>
      </c>
      <c r="G27" s="4">
        <v>38653.699999999997</v>
      </c>
      <c r="H27" s="4">
        <v>38868.800000000003</v>
      </c>
    </row>
    <row r="28" spans="1:8" ht="150" x14ac:dyDescent="0.3">
      <c r="A28" s="17" t="s">
        <v>29</v>
      </c>
      <c r="B28" s="18" t="s">
        <v>11</v>
      </c>
      <c r="C28" s="18" t="s">
        <v>28</v>
      </c>
      <c r="D28" s="18" t="s">
        <v>30</v>
      </c>
      <c r="E28" s="18" t="s">
        <v>17</v>
      </c>
      <c r="F28" s="4">
        <v>37698.400000000001</v>
      </c>
      <c r="G28" s="4">
        <v>38653.699999999997</v>
      </c>
      <c r="H28" s="4">
        <v>38868.800000000003</v>
      </c>
    </row>
    <row r="29" spans="1:8" ht="131.25" x14ac:dyDescent="0.3">
      <c r="A29" s="17" t="s">
        <v>540</v>
      </c>
      <c r="B29" s="18" t="s">
        <v>11</v>
      </c>
      <c r="C29" s="18" t="s">
        <v>28</v>
      </c>
      <c r="D29" s="18" t="s">
        <v>32</v>
      </c>
      <c r="E29" s="18"/>
      <c r="F29" s="4">
        <v>799.5</v>
      </c>
      <c r="G29" s="4">
        <v>609.29999999999995</v>
      </c>
      <c r="H29" s="4">
        <v>610.5</v>
      </c>
    </row>
    <row r="30" spans="1:8" ht="168.75" x14ac:dyDescent="0.3">
      <c r="A30" s="17" t="s">
        <v>31</v>
      </c>
      <c r="B30" s="18" t="s">
        <v>11</v>
      </c>
      <c r="C30" s="18" t="s">
        <v>28</v>
      </c>
      <c r="D30" s="18" t="s">
        <v>32</v>
      </c>
      <c r="E30" s="18" t="s">
        <v>21</v>
      </c>
      <c r="F30" s="4">
        <v>799.5</v>
      </c>
      <c r="G30" s="4">
        <v>609.29999999999995</v>
      </c>
      <c r="H30" s="4">
        <v>610.5</v>
      </c>
    </row>
    <row r="31" spans="1:8" ht="150" x14ac:dyDescent="0.3">
      <c r="A31" s="17" t="s">
        <v>541</v>
      </c>
      <c r="B31" s="18" t="s">
        <v>11</v>
      </c>
      <c r="C31" s="18" t="s">
        <v>28</v>
      </c>
      <c r="D31" s="18" t="s">
        <v>34</v>
      </c>
      <c r="E31" s="18"/>
      <c r="F31" s="4">
        <v>94.1</v>
      </c>
      <c r="G31" s="4">
        <v>94.1</v>
      </c>
      <c r="H31" s="4">
        <v>94.1</v>
      </c>
    </row>
    <row r="32" spans="1:8" ht="150" x14ac:dyDescent="0.3">
      <c r="A32" s="17" t="s">
        <v>33</v>
      </c>
      <c r="B32" s="18" t="s">
        <v>11</v>
      </c>
      <c r="C32" s="18" t="s">
        <v>28</v>
      </c>
      <c r="D32" s="18" t="s">
        <v>34</v>
      </c>
      <c r="E32" s="18" t="s">
        <v>35</v>
      </c>
      <c r="F32" s="4">
        <v>94.1</v>
      </c>
      <c r="G32" s="4">
        <v>94.1</v>
      </c>
      <c r="H32" s="4">
        <v>94.1</v>
      </c>
    </row>
    <row r="33" spans="1:8" ht="131.25" x14ac:dyDescent="0.3">
      <c r="A33" s="17" t="s">
        <v>542</v>
      </c>
      <c r="B33" s="18" t="s">
        <v>11</v>
      </c>
      <c r="C33" s="18" t="s">
        <v>28</v>
      </c>
      <c r="D33" s="18" t="s">
        <v>37</v>
      </c>
      <c r="E33" s="18"/>
      <c r="F33" s="4">
        <v>0</v>
      </c>
      <c r="G33" s="4">
        <v>309</v>
      </c>
      <c r="H33" s="4">
        <v>309</v>
      </c>
    </row>
    <row r="34" spans="1:8" ht="150" x14ac:dyDescent="0.3">
      <c r="A34" s="17" t="s">
        <v>36</v>
      </c>
      <c r="B34" s="18" t="s">
        <v>11</v>
      </c>
      <c r="C34" s="18" t="s">
        <v>28</v>
      </c>
      <c r="D34" s="18" t="s">
        <v>37</v>
      </c>
      <c r="E34" s="18" t="s">
        <v>38</v>
      </c>
      <c r="F34" s="4">
        <v>0</v>
      </c>
      <c r="G34" s="4">
        <v>309</v>
      </c>
      <c r="H34" s="4">
        <v>309</v>
      </c>
    </row>
    <row r="35" spans="1:8" ht="75" x14ac:dyDescent="0.3">
      <c r="A35" s="17" t="s">
        <v>543</v>
      </c>
      <c r="B35" s="18" t="s">
        <v>11</v>
      </c>
      <c r="C35" s="18" t="s">
        <v>28</v>
      </c>
      <c r="D35" s="18" t="s">
        <v>40</v>
      </c>
      <c r="E35" s="18"/>
      <c r="F35" s="4">
        <v>471.2</v>
      </c>
      <c r="G35" s="4">
        <v>485.7</v>
      </c>
      <c r="H35" s="4">
        <v>504.1</v>
      </c>
    </row>
    <row r="36" spans="1:8" ht="112.5" x14ac:dyDescent="0.3">
      <c r="A36" s="17" t="s">
        <v>39</v>
      </c>
      <c r="B36" s="18" t="s">
        <v>11</v>
      </c>
      <c r="C36" s="18" t="s">
        <v>28</v>
      </c>
      <c r="D36" s="18" t="s">
        <v>40</v>
      </c>
      <c r="E36" s="18" t="s">
        <v>17</v>
      </c>
      <c r="F36" s="4">
        <v>445.2</v>
      </c>
      <c r="G36" s="4">
        <v>459.7</v>
      </c>
      <c r="H36" s="4">
        <v>478.1</v>
      </c>
    </row>
    <row r="37" spans="1:8" ht="112.5" x14ac:dyDescent="0.3">
      <c r="A37" s="17" t="s">
        <v>41</v>
      </c>
      <c r="B37" s="18" t="s">
        <v>11</v>
      </c>
      <c r="C37" s="18" t="s">
        <v>28</v>
      </c>
      <c r="D37" s="18" t="s">
        <v>40</v>
      </c>
      <c r="E37" s="18" t="s">
        <v>21</v>
      </c>
      <c r="F37" s="4">
        <v>26</v>
      </c>
      <c r="G37" s="4">
        <v>26</v>
      </c>
      <c r="H37" s="4">
        <v>26</v>
      </c>
    </row>
    <row r="38" spans="1:8" ht="93.75" x14ac:dyDescent="0.3">
      <c r="A38" s="17" t="s">
        <v>544</v>
      </c>
      <c r="B38" s="18" t="s">
        <v>11</v>
      </c>
      <c r="C38" s="18" t="s">
        <v>28</v>
      </c>
      <c r="D38" s="18" t="s">
        <v>43</v>
      </c>
      <c r="E38" s="18"/>
      <c r="F38" s="4">
        <v>465.2</v>
      </c>
      <c r="G38" s="4">
        <v>479.7</v>
      </c>
      <c r="H38" s="4">
        <v>498.1</v>
      </c>
    </row>
    <row r="39" spans="1:8" ht="131.25" x14ac:dyDescent="0.3">
      <c r="A39" s="17" t="s">
        <v>42</v>
      </c>
      <c r="B39" s="18" t="s">
        <v>11</v>
      </c>
      <c r="C39" s="18" t="s">
        <v>28</v>
      </c>
      <c r="D39" s="18" t="s">
        <v>43</v>
      </c>
      <c r="E39" s="18" t="s">
        <v>17</v>
      </c>
      <c r="F39" s="4">
        <v>445.21800000000002</v>
      </c>
      <c r="G39" s="4">
        <v>459.71800000000002</v>
      </c>
      <c r="H39" s="4">
        <v>478.11799999999999</v>
      </c>
    </row>
    <row r="40" spans="1:8" ht="131.25" x14ac:dyDescent="0.3">
      <c r="A40" s="17" t="s">
        <v>44</v>
      </c>
      <c r="B40" s="18" t="s">
        <v>11</v>
      </c>
      <c r="C40" s="18" t="s">
        <v>28</v>
      </c>
      <c r="D40" s="18" t="s">
        <v>43</v>
      </c>
      <c r="E40" s="18" t="s">
        <v>21</v>
      </c>
      <c r="F40" s="4">
        <v>19.981999999999999</v>
      </c>
      <c r="G40" s="4">
        <v>19.981999999999999</v>
      </c>
      <c r="H40" s="4">
        <v>19.981999999999999</v>
      </c>
    </row>
    <row r="41" spans="1:8" ht="168.75" x14ac:dyDescent="0.3">
      <c r="A41" s="17" t="s">
        <v>545</v>
      </c>
      <c r="B41" s="18" t="s">
        <v>11</v>
      </c>
      <c r="C41" s="18" t="s">
        <v>28</v>
      </c>
      <c r="D41" s="18" t="s">
        <v>46</v>
      </c>
      <c r="E41" s="18"/>
      <c r="F41" s="4">
        <v>0.3</v>
      </c>
      <c r="G41" s="4">
        <v>0.3</v>
      </c>
      <c r="H41" s="4">
        <v>0.3</v>
      </c>
    </row>
    <row r="42" spans="1:8" ht="206.25" x14ac:dyDescent="0.3">
      <c r="A42" s="17" t="s">
        <v>45</v>
      </c>
      <c r="B42" s="18" t="s">
        <v>11</v>
      </c>
      <c r="C42" s="18" t="s">
        <v>28</v>
      </c>
      <c r="D42" s="18" t="s">
        <v>46</v>
      </c>
      <c r="E42" s="18" t="s">
        <v>21</v>
      </c>
      <c r="F42" s="4">
        <v>0.3</v>
      </c>
      <c r="G42" s="4">
        <v>0.3</v>
      </c>
      <c r="H42" s="4">
        <v>0.3</v>
      </c>
    </row>
    <row r="43" spans="1:8" ht="18.75" x14ac:dyDescent="0.3">
      <c r="A43" s="17" t="s">
        <v>47</v>
      </c>
      <c r="B43" s="18" t="s">
        <v>11</v>
      </c>
      <c r="C43" s="18" t="s">
        <v>48</v>
      </c>
      <c r="D43" s="18"/>
      <c r="E43" s="18"/>
      <c r="F43" s="4">
        <v>36.4</v>
      </c>
      <c r="G43" s="4">
        <v>39.299999999999997</v>
      </c>
      <c r="H43" s="4">
        <v>223.2</v>
      </c>
    </row>
    <row r="44" spans="1:8" ht="112.5" x14ac:dyDescent="0.3">
      <c r="A44" s="17" t="s">
        <v>546</v>
      </c>
      <c r="B44" s="18" t="s">
        <v>11</v>
      </c>
      <c r="C44" s="18" t="s">
        <v>48</v>
      </c>
      <c r="D44" s="18" t="s">
        <v>50</v>
      </c>
      <c r="E44" s="18"/>
      <c r="F44" s="4">
        <v>36.4</v>
      </c>
      <c r="G44" s="4">
        <v>39.299999999999997</v>
      </c>
      <c r="H44" s="4">
        <v>223.2</v>
      </c>
    </row>
    <row r="45" spans="1:8" ht="150" x14ac:dyDescent="0.3">
      <c r="A45" s="17" t="s">
        <v>49</v>
      </c>
      <c r="B45" s="18" t="s">
        <v>11</v>
      </c>
      <c r="C45" s="18" t="s">
        <v>48</v>
      </c>
      <c r="D45" s="18" t="s">
        <v>50</v>
      </c>
      <c r="E45" s="18" t="s">
        <v>21</v>
      </c>
      <c r="F45" s="4">
        <v>36.4</v>
      </c>
      <c r="G45" s="4">
        <v>39.299999999999997</v>
      </c>
      <c r="H45" s="4">
        <v>223.2</v>
      </c>
    </row>
    <row r="46" spans="1:8" ht="75" x14ac:dyDescent="0.3">
      <c r="A46" s="17" t="s">
        <v>51</v>
      </c>
      <c r="B46" s="18" t="s">
        <v>11</v>
      </c>
      <c r="C46" s="18" t="s">
        <v>52</v>
      </c>
      <c r="D46" s="18"/>
      <c r="E46" s="18"/>
      <c r="F46" s="4">
        <v>23544.400000000001</v>
      </c>
      <c r="G46" s="4">
        <v>22829.8</v>
      </c>
      <c r="H46" s="4">
        <v>22851.200000000001</v>
      </c>
    </row>
    <row r="47" spans="1:8" ht="112.5" x14ac:dyDescent="0.3">
      <c r="A47" s="17" t="s">
        <v>547</v>
      </c>
      <c r="B47" s="18" t="s">
        <v>11</v>
      </c>
      <c r="C47" s="18" t="s">
        <v>52</v>
      </c>
      <c r="D47" s="18" t="s">
        <v>54</v>
      </c>
      <c r="E47" s="18"/>
      <c r="F47" s="4">
        <v>17206.900000000001</v>
      </c>
      <c r="G47" s="4">
        <v>16842.5</v>
      </c>
      <c r="H47" s="4">
        <v>16829.099999999999</v>
      </c>
    </row>
    <row r="48" spans="1:8" ht="150" x14ac:dyDescent="0.3">
      <c r="A48" s="17" t="s">
        <v>53</v>
      </c>
      <c r="B48" s="18" t="s">
        <v>11</v>
      </c>
      <c r="C48" s="18" t="s">
        <v>52</v>
      </c>
      <c r="D48" s="18" t="s">
        <v>54</v>
      </c>
      <c r="E48" s="18" t="s">
        <v>17</v>
      </c>
      <c r="F48" s="4">
        <v>17206.900000000001</v>
      </c>
      <c r="G48" s="4">
        <v>16842.5</v>
      </c>
      <c r="H48" s="4">
        <v>16829.099999999999</v>
      </c>
    </row>
    <row r="49" spans="1:8" ht="112.5" x14ac:dyDescent="0.3">
      <c r="A49" s="17" t="s">
        <v>548</v>
      </c>
      <c r="B49" s="18" t="s">
        <v>11</v>
      </c>
      <c r="C49" s="18" t="s">
        <v>52</v>
      </c>
      <c r="D49" s="18" t="s">
        <v>56</v>
      </c>
      <c r="E49" s="18"/>
      <c r="F49" s="4">
        <v>2023.8</v>
      </c>
      <c r="G49" s="4">
        <v>1945.5</v>
      </c>
      <c r="H49" s="4">
        <v>1980.3</v>
      </c>
    </row>
    <row r="50" spans="1:8" ht="168.75" x14ac:dyDescent="0.3">
      <c r="A50" s="17" t="s">
        <v>55</v>
      </c>
      <c r="B50" s="18" t="s">
        <v>11</v>
      </c>
      <c r="C50" s="18" t="s">
        <v>52</v>
      </c>
      <c r="D50" s="18" t="s">
        <v>56</v>
      </c>
      <c r="E50" s="18" t="s">
        <v>21</v>
      </c>
      <c r="F50" s="4">
        <v>1997.3</v>
      </c>
      <c r="G50" s="4">
        <v>1919</v>
      </c>
      <c r="H50" s="4">
        <v>1953.8</v>
      </c>
    </row>
    <row r="51" spans="1:8" ht="131.25" x14ac:dyDescent="0.3">
      <c r="A51" s="17" t="s">
        <v>57</v>
      </c>
      <c r="B51" s="18" t="s">
        <v>11</v>
      </c>
      <c r="C51" s="18" t="s">
        <v>52</v>
      </c>
      <c r="D51" s="18" t="s">
        <v>56</v>
      </c>
      <c r="E51" s="18" t="s">
        <v>38</v>
      </c>
      <c r="F51" s="4">
        <v>26.5</v>
      </c>
      <c r="G51" s="4">
        <v>26.5</v>
      </c>
      <c r="H51" s="4">
        <v>26.5</v>
      </c>
    </row>
    <row r="52" spans="1:8" ht="112.5" x14ac:dyDescent="0.3">
      <c r="A52" s="17" t="s">
        <v>549</v>
      </c>
      <c r="B52" s="18" t="s">
        <v>11</v>
      </c>
      <c r="C52" s="18" t="s">
        <v>52</v>
      </c>
      <c r="D52" s="18" t="s">
        <v>59</v>
      </c>
      <c r="E52" s="18"/>
      <c r="F52" s="4">
        <v>1492.7</v>
      </c>
      <c r="G52" s="4">
        <v>1308.2</v>
      </c>
      <c r="H52" s="4">
        <v>1308.2</v>
      </c>
    </row>
    <row r="53" spans="1:8" ht="150" x14ac:dyDescent="0.3">
      <c r="A53" s="17" t="s">
        <v>58</v>
      </c>
      <c r="B53" s="18" t="s">
        <v>11</v>
      </c>
      <c r="C53" s="18" t="s">
        <v>52</v>
      </c>
      <c r="D53" s="18" t="s">
        <v>59</v>
      </c>
      <c r="E53" s="18" t="s">
        <v>17</v>
      </c>
      <c r="F53" s="4">
        <v>1492.7</v>
      </c>
      <c r="G53" s="4">
        <v>1308.2</v>
      </c>
      <c r="H53" s="4">
        <v>1308.2</v>
      </c>
    </row>
    <row r="54" spans="1:8" ht="112.5" x14ac:dyDescent="0.3">
      <c r="A54" s="17" t="s">
        <v>550</v>
      </c>
      <c r="B54" s="18" t="s">
        <v>11</v>
      </c>
      <c r="C54" s="18" t="s">
        <v>52</v>
      </c>
      <c r="D54" s="18" t="s">
        <v>61</v>
      </c>
      <c r="E54" s="18"/>
      <c r="F54" s="4">
        <v>1468.3</v>
      </c>
      <c r="G54" s="4">
        <v>1458.7</v>
      </c>
      <c r="H54" s="4">
        <v>1458.7</v>
      </c>
    </row>
    <row r="55" spans="1:8" ht="150" x14ac:dyDescent="0.3">
      <c r="A55" s="17" t="s">
        <v>60</v>
      </c>
      <c r="B55" s="18" t="s">
        <v>11</v>
      </c>
      <c r="C55" s="18" t="s">
        <v>52</v>
      </c>
      <c r="D55" s="18" t="s">
        <v>61</v>
      </c>
      <c r="E55" s="18" t="s">
        <v>17</v>
      </c>
      <c r="F55" s="4">
        <v>85.2</v>
      </c>
      <c r="G55" s="4">
        <v>85.2</v>
      </c>
      <c r="H55" s="4">
        <v>85.2</v>
      </c>
    </row>
    <row r="56" spans="1:8" ht="168.75" x14ac:dyDescent="0.3">
      <c r="A56" s="17" t="s">
        <v>62</v>
      </c>
      <c r="B56" s="18" t="s">
        <v>11</v>
      </c>
      <c r="C56" s="18" t="s">
        <v>52</v>
      </c>
      <c r="D56" s="18" t="s">
        <v>61</v>
      </c>
      <c r="E56" s="18" t="s">
        <v>21</v>
      </c>
      <c r="F56" s="4">
        <v>1383.1</v>
      </c>
      <c r="G56" s="4">
        <v>1373.5</v>
      </c>
      <c r="H56" s="4">
        <v>1373.5</v>
      </c>
    </row>
    <row r="57" spans="1:8" ht="75" x14ac:dyDescent="0.3">
      <c r="A57" s="17" t="s">
        <v>551</v>
      </c>
      <c r="B57" s="18" t="s">
        <v>11</v>
      </c>
      <c r="C57" s="18" t="s">
        <v>52</v>
      </c>
      <c r="D57" s="18" t="s">
        <v>64</v>
      </c>
      <c r="E57" s="18"/>
      <c r="F57" s="4">
        <v>940.4</v>
      </c>
      <c r="G57" s="4">
        <v>941.6</v>
      </c>
      <c r="H57" s="4">
        <v>941.6</v>
      </c>
    </row>
    <row r="58" spans="1:8" ht="112.5" x14ac:dyDescent="0.3">
      <c r="A58" s="17" t="s">
        <v>63</v>
      </c>
      <c r="B58" s="18" t="s">
        <v>11</v>
      </c>
      <c r="C58" s="18" t="s">
        <v>52</v>
      </c>
      <c r="D58" s="18" t="s">
        <v>64</v>
      </c>
      <c r="E58" s="18" t="s">
        <v>17</v>
      </c>
      <c r="F58" s="4">
        <v>940.4</v>
      </c>
      <c r="G58" s="4">
        <v>941.6</v>
      </c>
      <c r="H58" s="4">
        <v>941.6</v>
      </c>
    </row>
    <row r="59" spans="1:8" ht="75" x14ac:dyDescent="0.3">
      <c r="A59" s="17" t="s">
        <v>552</v>
      </c>
      <c r="B59" s="18" t="s">
        <v>11</v>
      </c>
      <c r="C59" s="18" t="s">
        <v>52</v>
      </c>
      <c r="D59" s="18" t="s">
        <v>66</v>
      </c>
      <c r="E59" s="18"/>
      <c r="F59" s="4">
        <v>412.3</v>
      </c>
      <c r="G59" s="4">
        <v>333.3</v>
      </c>
      <c r="H59" s="4">
        <v>333.3</v>
      </c>
    </row>
    <row r="60" spans="1:8" ht="112.5" x14ac:dyDescent="0.3">
      <c r="A60" s="17" t="s">
        <v>65</v>
      </c>
      <c r="B60" s="18" t="s">
        <v>11</v>
      </c>
      <c r="C60" s="18" t="s">
        <v>52</v>
      </c>
      <c r="D60" s="18" t="s">
        <v>66</v>
      </c>
      <c r="E60" s="18" t="s">
        <v>17</v>
      </c>
      <c r="F60" s="4">
        <v>85.2</v>
      </c>
      <c r="G60" s="4">
        <v>85.2</v>
      </c>
      <c r="H60" s="4">
        <v>85.2</v>
      </c>
    </row>
    <row r="61" spans="1:8" ht="112.5" x14ac:dyDescent="0.3">
      <c r="A61" s="17" t="s">
        <v>67</v>
      </c>
      <c r="B61" s="18" t="s">
        <v>11</v>
      </c>
      <c r="C61" s="18" t="s">
        <v>52</v>
      </c>
      <c r="D61" s="18" t="s">
        <v>66</v>
      </c>
      <c r="E61" s="18" t="s">
        <v>21</v>
      </c>
      <c r="F61" s="4">
        <v>325.60000000000002</v>
      </c>
      <c r="G61" s="4">
        <v>246.6</v>
      </c>
      <c r="H61" s="4">
        <v>246.6</v>
      </c>
    </row>
    <row r="62" spans="1:8" ht="93.75" x14ac:dyDescent="0.3">
      <c r="A62" s="17" t="s">
        <v>68</v>
      </c>
      <c r="B62" s="18" t="s">
        <v>11</v>
      </c>
      <c r="C62" s="18" t="s">
        <v>52</v>
      </c>
      <c r="D62" s="18" t="s">
        <v>66</v>
      </c>
      <c r="E62" s="18" t="s">
        <v>38</v>
      </c>
      <c r="F62" s="4">
        <v>1.5</v>
      </c>
      <c r="G62" s="4">
        <v>1.5</v>
      </c>
      <c r="H62" s="4">
        <v>1.5</v>
      </c>
    </row>
    <row r="63" spans="1:8" ht="18.75" x14ac:dyDescent="0.3">
      <c r="A63" s="17" t="s">
        <v>69</v>
      </c>
      <c r="B63" s="18" t="s">
        <v>11</v>
      </c>
      <c r="C63" s="18" t="s">
        <v>70</v>
      </c>
      <c r="D63" s="18"/>
      <c r="E63" s="18"/>
      <c r="F63" s="4">
        <v>4999.9949999999999</v>
      </c>
      <c r="G63" s="4">
        <v>5000</v>
      </c>
      <c r="H63" s="4">
        <v>5000</v>
      </c>
    </row>
    <row r="64" spans="1:8" ht="93.75" x14ac:dyDescent="0.3">
      <c r="A64" s="17" t="s">
        <v>553</v>
      </c>
      <c r="B64" s="18" t="s">
        <v>11</v>
      </c>
      <c r="C64" s="18" t="s">
        <v>70</v>
      </c>
      <c r="D64" s="18" t="s">
        <v>72</v>
      </c>
      <c r="E64" s="18"/>
      <c r="F64" s="4">
        <v>4999.9949999999999</v>
      </c>
      <c r="G64" s="4">
        <v>5000</v>
      </c>
      <c r="H64" s="4">
        <v>5000</v>
      </c>
    </row>
    <row r="65" spans="1:8" ht="112.5" x14ac:dyDescent="0.3">
      <c r="A65" s="17" t="s">
        <v>71</v>
      </c>
      <c r="B65" s="18" t="s">
        <v>11</v>
      </c>
      <c r="C65" s="18" t="s">
        <v>70</v>
      </c>
      <c r="D65" s="18" t="s">
        <v>72</v>
      </c>
      <c r="E65" s="18" t="s">
        <v>73</v>
      </c>
      <c r="F65" s="4">
        <v>4999.9949999999999</v>
      </c>
      <c r="G65" s="4">
        <v>5000</v>
      </c>
      <c r="H65" s="4">
        <v>5000</v>
      </c>
    </row>
    <row r="66" spans="1:8" ht="18.75" x14ac:dyDescent="0.3">
      <c r="A66" s="17" t="s">
        <v>74</v>
      </c>
      <c r="B66" s="18" t="s">
        <v>11</v>
      </c>
      <c r="C66" s="18" t="s">
        <v>75</v>
      </c>
      <c r="D66" s="18"/>
      <c r="E66" s="18"/>
      <c r="F66" s="4">
        <v>85933.857000000004</v>
      </c>
      <c r="G66" s="4">
        <v>100507.2</v>
      </c>
      <c r="H66" s="4">
        <v>121013.2</v>
      </c>
    </row>
    <row r="67" spans="1:8" ht="93.75" x14ac:dyDescent="0.3">
      <c r="A67" s="17" t="s">
        <v>554</v>
      </c>
      <c r="B67" s="18" t="s">
        <v>11</v>
      </c>
      <c r="C67" s="18" t="s">
        <v>75</v>
      </c>
      <c r="D67" s="18" t="s">
        <v>77</v>
      </c>
      <c r="E67" s="18"/>
      <c r="F67" s="4">
        <v>99.6</v>
      </c>
      <c r="G67" s="4">
        <v>98.1</v>
      </c>
      <c r="H67" s="4">
        <v>96.5</v>
      </c>
    </row>
    <row r="68" spans="1:8" ht="112.5" x14ac:dyDescent="0.3">
      <c r="A68" s="17" t="s">
        <v>76</v>
      </c>
      <c r="B68" s="18" t="s">
        <v>11</v>
      </c>
      <c r="C68" s="18" t="s">
        <v>75</v>
      </c>
      <c r="D68" s="18" t="s">
        <v>77</v>
      </c>
      <c r="E68" s="18" t="s">
        <v>38</v>
      </c>
      <c r="F68" s="4">
        <v>99.6</v>
      </c>
      <c r="G68" s="4">
        <v>98.1</v>
      </c>
      <c r="H68" s="4">
        <v>96.5</v>
      </c>
    </row>
    <row r="69" spans="1:8" ht="225" x14ac:dyDescent="0.3">
      <c r="A69" s="17" t="s">
        <v>555</v>
      </c>
      <c r="B69" s="18" t="s">
        <v>11</v>
      </c>
      <c r="C69" s="18" t="s">
        <v>75</v>
      </c>
      <c r="D69" s="18" t="s">
        <v>80</v>
      </c>
      <c r="E69" s="18"/>
      <c r="F69" s="4">
        <v>232.7</v>
      </c>
      <c r="G69" s="4">
        <v>232.7</v>
      </c>
      <c r="H69" s="4">
        <v>232.7</v>
      </c>
    </row>
    <row r="70" spans="1:8" ht="262.5" x14ac:dyDescent="0.3">
      <c r="A70" s="17" t="s">
        <v>79</v>
      </c>
      <c r="B70" s="18" t="s">
        <v>11</v>
      </c>
      <c r="C70" s="18" t="s">
        <v>75</v>
      </c>
      <c r="D70" s="18" t="s">
        <v>80</v>
      </c>
      <c r="E70" s="18" t="s">
        <v>21</v>
      </c>
      <c r="F70" s="4">
        <v>232.7</v>
      </c>
      <c r="G70" s="4">
        <v>232.7</v>
      </c>
      <c r="H70" s="4">
        <v>232.7</v>
      </c>
    </row>
    <row r="71" spans="1:8" ht="168.75" x14ac:dyDescent="0.3">
      <c r="A71" s="17" t="s">
        <v>556</v>
      </c>
      <c r="B71" s="18" t="s">
        <v>11</v>
      </c>
      <c r="C71" s="18" t="s">
        <v>75</v>
      </c>
      <c r="D71" s="18" t="s">
        <v>82</v>
      </c>
      <c r="E71" s="18"/>
      <c r="F71" s="4">
        <v>71.3</v>
      </c>
      <c r="G71" s="4">
        <v>71.3</v>
      </c>
      <c r="H71" s="4">
        <v>71.3</v>
      </c>
    </row>
    <row r="72" spans="1:8" ht="206.25" x14ac:dyDescent="0.3">
      <c r="A72" s="17" t="s">
        <v>81</v>
      </c>
      <c r="B72" s="18" t="s">
        <v>11</v>
      </c>
      <c r="C72" s="18" t="s">
        <v>75</v>
      </c>
      <c r="D72" s="18" t="s">
        <v>82</v>
      </c>
      <c r="E72" s="18" t="s">
        <v>21</v>
      </c>
      <c r="F72" s="4">
        <v>71.3</v>
      </c>
      <c r="G72" s="4">
        <v>71.3</v>
      </c>
      <c r="H72" s="4">
        <v>71.3</v>
      </c>
    </row>
    <row r="73" spans="1:8" ht="168.75" x14ac:dyDescent="0.3">
      <c r="A73" s="17" t="s">
        <v>557</v>
      </c>
      <c r="B73" s="18" t="s">
        <v>11</v>
      </c>
      <c r="C73" s="18" t="s">
        <v>75</v>
      </c>
      <c r="D73" s="18" t="s">
        <v>84</v>
      </c>
      <c r="E73" s="18"/>
      <c r="F73" s="4">
        <v>344.6</v>
      </c>
      <c r="G73" s="4">
        <v>344.6</v>
      </c>
      <c r="H73" s="4">
        <v>344.6</v>
      </c>
    </row>
    <row r="74" spans="1:8" ht="206.25" x14ac:dyDescent="0.3">
      <c r="A74" s="17" t="s">
        <v>83</v>
      </c>
      <c r="B74" s="18" t="s">
        <v>11</v>
      </c>
      <c r="C74" s="18" t="s">
        <v>75</v>
      </c>
      <c r="D74" s="18" t="s">
        <v>84</v>
      </c>
      <c r="E74" s="18" t="s">
        <v>21</v>
      </c>
      <c r="F74" s="4">
        <v>344.6</v>
      </c>
      <c r="G74" s="4">
        <v>344.6</v>
      </c>
      <c r="H74" s="4">
        <v>344.6</v>
      </c>
    </row>
    <row r="75" spans="1:8" ht="150" x14ac:dyDescent="0.3">
      <c r="A75" s="17" t="s">
        <v>558</v>
      </c>
      <c r="B75" s="18" t="s">
        <v>11</v>
      </c>
      <c r="C75" s="18" t="s">
        <v>75</v>
      </c>
      <c r="D75" s="18" t="s">
        <v>86</v>
      </c>
      <c r="E75" s="18"/>
      <c r="F75" s="4">
        <v>329</v>
      </c>
      <c r="G75" s="4">
        <v>329</v>
      </c>
      <c r="H75" s="4">
        <v>329</v>
      </c>
    </row>
    <row r="76" spans="1:8" ht="187.5" x14ac:dyDescent="0.3">
      <c r="A76" s="17" t="s">
        <v>85</v>
      </c>
      <c r="B76" s="18" t="s">
        <v>11</v>
      </c>
      <c r="C76" s="18" t="s">
        <v>75</v>
      </c>
      <c r="D76" s="18" t="s">
        <v>86</v>
      </c>
      <c r="E76" s="18" t="s">
        <v>21</v>
      </c>
      <c r="F76" s="4">
        <v>329</v>
      </c>
      <c r="G76" s="4">
        <v>329</v>
      </c>
      <c r="H76" s="4">
        <v>329</v>
      </c>
    </row>
    <row r="77" spans="1:8" ht="131.25" x14ac:dyDescent="0.3">
      <c r="A77" s="17" t="s">
        <v>559</v>
      </c>
      <c r="B77" s="18" t="s">
        <v>11</v>
      </c>
      <c r="C77" s="18" t="s">
        <v>75</v>
      </c>
      <c r="D77" s="18" t="s">
        <v>88</v>
      </c>
      <c r="E77" s="18"/>
      <c r="F77" s="4">
        <v>178.7</v>
      </c>
      <c r="G77" s="4">
        <v>178.7</v>
      </c>
      <c r="H77" s="4">
        <v>178.7</v>
      </c>
    </row>
    <row r="78" spans="1:8" ht="168.75" x14ac:dyDescent="0.3">
      <c r="A78" s="17" t="s">
        <v>87</v>
      </c>
      <c r="B78" s="18" t="s">
        <v>11</v>
      </c>
      <c r="C78" s="18" t="s">
        <v>75</v>
      </c>
      <c r="D78" s="18" t="s">
        <v>88</v>
      </c>
      <c r="E78" s="18" t="s">
        <v>21</v>
      </c>
      <c r="F78" s="4">
        <v>178.7</v>
      </c>
      <c r="G78" s="4">
        <v>178.7</v>
      </c>
      <c r="H78" s="4">
        <v>178.7</v>
      </c>
    </row>
    <row r="79" spans="1:8" ht="131.25" x14ac:dyDescent="0.3">
      <c r="A79" s="17" t="s">
        <v>560</v>
      </c>
      <c r="B79" s="18" t="s">
        <v>11</v>
      </c>
      <c r="C79" s="18" t="s">
        <v>75</v>
      </c>
      <c r="D79" s="18" t="s">
        <v>90</v>
      </c>
      <c r="E79" s="18"/>
      <c r="F79" s="4">
        <v>170</v>
      </c>
      <c r="G79" s="4">
        <v>170</v>
      </c>
      <c r="H79" s="4">
        <v>170</v>
      </c>
    </row>
    <row r="80" spans="1:8" ht="168.75" x14ac:dyDescent="0.3">
      <c r="A80" s="17" t="s">
        <v>89</v>
      </c>
      <c r="B80" s="18" t="s">
        <v>11</v>
      </c>
      <c r="C80" s="18" t="s">
        <v>75</v>
      </c>
      <c r="D80" s="18" t="s">
        <v>90</v>
      </c>
      <c r="E80" s="18" t="s">
        <v>21</v>
      </c>
      <c r="F80" s="4">
        <v>170</v>
      </c>
      <c r="G80" s="4">
        <v>170</v>
      </c>
      <c r="H80" s="4">
        <v>170</v>
      </c>
    </row>
    <row r="81" spans="1:8" ht="187.5" x14ac:dyDescent="0.3">
      <c r="A81" s="17" t="s">
        <v>561</v>
      </c>
      <c r="B81" s="20" t="s">
        <v>11</v>
      </c>
      <c r="C81" s="20" t="s">
        <v>75</v>
      </c>
      <c r="D81" s="20" t="s">
        <v>92</v>
      </c>
      <c r="E81" s="20"/>
      <c r="F81" s="4">
        <v>20261</v>
      </c>
      <c r="G81" s="4">
        <v>20463.7</v>
      </c>
      <c r="H81" s="4">
        <v>20668.3</v>
      </c>
    </row>
    <row r="82" spans="1:8" ht="206.25" x14ac:dyDescent="0.3">
      <c r="A82" s="17" t="s">
        <v>91</v>
      </c>
      <c r="B82" s="20" t="s">
        <v>11</v>
      </c>
      <c r="C82" s="20" t="s">
        <v>75</v>
      </c>
      <c r="D82" s="20" t="s">
        <v>92</v>
      </c>
      <c r="E82" s="20" t="s">
        <v>93</v>
      </c>
      <c r="F82" s="4">
        <v>20261</v>
      </c>
      <c r="G82" s="4">
        <v>20463.7</v>
      </c>
      <c r="H82" s="4">
        <v>20668.3</v>
      </c>
    </row>
    <row r="83" spans="1:8" ht="187.5" x14ac:dyDescent="0.3">
      <c r="A83" s="17" t="s">
        <v>562</v>
      </c>
      <c r="B83" s="20" t="s">
        <v>11</v>
      </c>
      <c r="C83" s="20" t="s">
        <v>75</v>
      </c>
      <c r="D83" s="20" t="s">
        <v>95</v>
      </c>
      <c r="E83" s="20"/>
      <c r="F83" s="4">
        <v>78.099999999999994</v>
      </c>
      <c r="G83" s="4">
        <v>80.2</v>
      </c>
      <c r="H83" s="4">
        <v>82.9</v>
      </c>
    </row>
    <row r="84" spans="1:8" ht="206.25" x14ac:dyDescent="0.3">
      <c r="A84" s="17" t="s">
        <v>94</v>
      </c>
      <c r="B84" s="20" t="s">
        <v>11</v>
      </c>
      <c r="C84" s="20" t="s">
        <v>75</v>
      </c>
      <c r="D84" s="20" t="s">
        <v>95</v>
      </c>
      <c r="E84" s="20" t="s">
        <v>93</v>
      </c>
      <c r="F84" s="4">
        <v>78.099999999999994</v>
      </c>
      <c r="G84" s="4">
        <v>80.2</v>
      </c>
      <c r="H84" s="4">
        <v>82.9</v>
      </c>
    </row>
    <row r="85" spans="1:8" ht="225" x14ac:dyDescent="0.3">
      <c r="A85" s="17" t="s">
        <v>563</v>
      </c>
      <c r="B85" s="20" t="s">
        <v>11</v>
      </c>
      <c r="C85" s="20" t="s">
        <v>75</v>
      </c>
      <c r="D85" s="20" t="s">
        <v>97</v>
      </c>
      <c r="E85" s="20"/>
      <c r="F85" s="4">
        <v>131</v>
      </c>
      <c r="G85" s="4">
        <v>135.19999999999999</v>
      </c>
      <c r="H85" s="4">
        <v>140.6</v>
      </c>
    </row>
    <row r="86" spans="1:8" ht="243.75" x14ac:dyDescent="0.3">
      <c r="A86" s="17" t="s">
        <v>96</v>
      </c>
      <c r="B86" s="20" t="s">
        <v>11</v>
      </c>
      <c r="C86" s="20" t="s">
        <v>75</v>
      </c>
      <c r="D86" s="20" t="s">
        <v>97</v>
      </c>
      <c r="E86" s="20" t="s">
        <v>93</v>
      </c>
      <c r="F86" s="4">
        <v>131</v>
      </c>
      <c r="G86" s="4">
        <v>135.19999999999999</v>
      </c>
      <c r="H86" s="4">
        <v>140.6</v>
      </c>
    </row>
    <row r="87" spans="1:8" ht="131.25" x14ac:dyDescent="0.3">
      <c r="A87" s="17" t="s">
        <v>542</v>
      </c>
      <c r="B87" s="20" t="s">
        <v>11</v>
      </c>
      <c r="C87" s="20" t="s">
        <v>75</v>
      </c>
      <c r="D87" s="20" t="s">
        <v>37</v>
      </c>
      <c r="E87" s="20"/>
      <c r="F87" s="4">
        <v>309</v>
      </c>
      <c r="G87" s="4">
        <v>0</v>
      </c>
      <c r="H87" s="4">
        <v>0</v>
      </c>
    </row>
    <row r="88" spans="1:8" ht="150" x14ac:dyDescent="0.3">
      <c r="A88" s="17" t="s">
        <v>36</v>
      </c>
      <c r="B88" s="20" t="s">
        <v>11</v>
      </c>
      <c r="C88" s="20" t="s">
        <v>75</v>
      </c>
      <c r="D88" s="20" t="s">
        <v>37</v>
      </c>
      <c r="E88" s="20" t="s">
        <v>38</v>
      </c>
      <c r="F88" s="4">
        <v>309</v>
      </c>
      <c r="G88" s="4">
        <v>0</v>
      </c>
      <c r="H88" s="4">
        <v>0</v>
      </c>
    </row>
    <row r="89" spans="1:8" ht="168.75" x14ac:dyDescent="0.3">
      <c r="A89" s="17" t="s">
        <v>564</v>
      </c>
      <c r="B89" s="20" t="s">
        <v>11</v>
      </c>
      <c r="C89" s="20" t="s">
        <v>75</v>
      </c>
      <c r="D89" s="20" t="s">
        <v>99</v>
      </c>
      <c r="E89" s="20"/>
      <c r="F89" s="4">
        <v>105.4</v>
      </c>
      <c r="G89" s="4">
        <v>105.4</v>
      </c>
      <c r="H89" s="4">
        <v>105.4</v>
      </c>
    </row>
    <row r="90" spans="1:8" ht="206.25" x14ac:dyDescent="0.3">
      <c r="A90" s="2" t="s">
        <v>98</v>
      </c>
      <c r="B90" s="20" t="s">
        <v>11</v>
      </c>
      <c r="C90" s="20" t="s">
        <v>75</v>
      </c>
      <c r="D90" s="20" t="s">
        <v>99</v>
      </c>
      <c r="E90" s="20" t="s">
        <v>21</v>
      </c>
      <c r="F90" s="4">
        <v>105.4</v>
      </c>
      <c r="G90" s="4">
        <v>105.4</v>
      </c>
      <c r="H90" s="4">
        <v>105.4</v>
      </c>
    </row>
    <row r="91" spans="1:8" ht="168.75" x14ac:dyDescent="0.3">
      <c r="A91" s="2" t="s">
        <v>565</v>
      </c>
      <c r="B91" s="20" t="s">
        <v>11</v>
      </c>
      <c r="C91" s="20" t="s">
        <v>75</v>
      </c>
      <c r="D91" s="20" t="s">
        <v>101</v>
      </c>
      <c r="E91" s="20"/>
      <c r="F91" s="4">
        <v>45</v>
      </c>
      <c r="G91" s="4">
        <v>45</v>
      </c>
      <c r="H91" s="4">
        <v>45</v>
      </c>
    </row>
    <row r="92" spans="1:8" ht="225" x14ac:dyDescent="0.3">
      <c r="A92" s="2" t="s">
        <v>100</v>
      </c>
      <c r="B92" s="20" t="s">
        <v>11</v>
      </c>
      <c r="C92" s="20" t="s">
        <v>75</v>
      </c>
      <c r="D92" s="20" t="s">
        <v>101</v>
      </c>
      <c r="E92" s="20" t="s">
        <v>21</v>
      </c>
      <c r="F92" s="4">
        <v>45</v>
      </c>
      <c r="G92" s="4">
        <v>45</v>
      </c>
      <c r="H92" s="4">
        <v>45</v>
      </c>
    </row>
    <row r="93" spans="1:8" ht="131.25" x14ac:dyDescent="0.3">
      <c r="A93" s="2" t="s">
        <v>566</v>
      </c>
      <c r="B93" s="20" t="s">
        <v>11</v>
      </c>
      <c r="C93" s="20" t="s">
        <v>75</v>
      </c>
      <c r="D93" s="20" t="s">
        <v>103</v>
      </c>
      <c r="E93" s="20"/>
      <c r="F93" s="4">
        <v>20</v>
      </c>
      <c r="G93" s="4">
        <v>20</v>
      </c>
      <c r="H93" s="4">
        <v>20</v>
      </c>
    </row>
    <row r="94" spans="1:8" ht="187.5" x14ac:dyDescent="0.3">
      <c r="A94" s="17" t="s">
        <v>102</v>
      </c>
      <c r="B94" s="20" t="s">
        <v>11</v>
      </c>
      <c r="C94" s="20" t="s">
        <v>75</v>
      </c>
      <c r="D94" s="20" t="s">
        <v>103</v>
      </c>
      <c r="E94" s="20" t="s">
        <v>21</v>
      </c>
      <c r="F94" s="4">
        <v>20</v>
      </c>
      <c r="G94" s="4">
        <v>20</v>
      </c>
      <c r="H94" s="4">
        <v>20</v>
      </c>
    </row>
    <row r="95" spans="1:8" ht="187.5" x14ac:dyDescent="0.3">
      <c r="A95" s="17" t="s">
        <v>567</v>
      </c>
      <c r="B95" s="20" t="s">
        <v>11</v>
      </c>
      <c r="C95" s="20" t="s">
        <v>75</v>
      </c>
      <c r="D95" s="20" t="s">
        <v>105</v>
      </c>
      <c r="E95" s="20"/>
      <c r="F95" s="4">
        <v>77</v>
      </c>
      <c r="G95" s="4">
        <v>72</v>
      </c>
      <c r="H95" s="4">
        <v>72</v>
      </c>
    </row>
    <row r="96" spans="1:8" ht="243.75" x14ac:dyDescent="0.3">
      <c r="A96" s="17" t="s">
        <v>104</v>
      </c>
      <c r="B96" s="20" t="s">
        <v>11</v>
      </c>
      <c r="C96" s="20" t="s">
        <v>75</v>
      </c>
      <c r="D96" s="20" t="s">
        <v>105</v>
      </c>
      <c r="E96" s="20" t="s">
        <v>21</v>
      </c>
      <c r="F96" s="4">
        <v>77</v>
      </c>
      <c r="G96" s="4">
        <v>72</v>
      </c>
      <c r="H96" s="4">
        <v>72</v>
      </c>
    </row>
    <row r="97" spans="1:8" ht="243.75" x14ac:dyDescent="0.3">
      <c r="A97" s="2" t="s">
        <v>568</v>
      </c>
      <c r="B97" s="20" t="s">
        <v>11</v>
      </c>
      <c r="C97" s="20" t="s">
        <v>75</v>
      </c>
      <c r="D97" s="20" t="s">
        <v>107</v>
      </c>
      <c r="E97" s="20"/>
      <c r="F97" s="4">
        <v>20</v>
      </c>
      <c r="G97" s="4">
        <v>20</v>
      </c>
      <c r="H97" s="4">
        <v>20</v>
      </c>
    </row>
    <row r="98" spans="1:8" ht="300" x14ac:dyDescent="0.3">
      <c r="A98" s="2" t="s">
        <v>106</v>
      </c>
      <c r="B98" s="20" t="s">
        <v>11</v>
      </c>
      <c r="C98" s="20" t="s">
        <v>75</v>
      </c>
      <c r="D98" s="20" t="s">
        <v>107</v>
      </c>
      <c r="E98" s="20" t="s">
        <v>21</v>
      </c>
      <c r="F98" s="4">
        <v>20</v>
      </c>
      <c r="G98" s="4">
        <v>20</v>
      </c>
      <c r="H98" s="4">
        <v>20</v>
      </c>
    </row>
    <row r="99" spans="1:8" ht="243.75" x14ac:dyDescent="0.3">
      <c r="A99" s="17" t="s">
        <v>569</v>
      </c>
      <c r="B99" s="20" t="s">
        <v>11</v>
      </c>
      <c r="C99" s="20" t="s">
        <v>75</v>
      </c>
      <c r="D99" s="20" t="s">
        <v>109</v>
      </c>
      <c r="E99" s="20"/>
      <c r="F99" s="4">
        <v>41</v>
      </c>
      <c r="G99" s="4">
        <v>46</v>
      </c>
      <c r="H99" s="4">
        <v>46</v>
      </c>
    </row>
    <row r="100" spans="1:8" ht="300" x14ac:dyDescent="0.3">
      <c r="A100" s="2" t="s">
        <v>108</v>
      </c>
      <c r="B100" s="20" t="s">
        <v>11</v>
      </c>
      <c r="C100" s="20" t="s">
        <v>75</v>
      </c>
      <c r="D100" s="20" t="s">
        <v>109</v>
      </c>
      <c r="E100" s="20" t="s">
        <v>21</v>
      </c>
      <c r="F100" s="4">
        <v>41</v>
      </c>
      <c r="G100" s="4">
        <v>46</v>
      </c>
      <c r="H100" s="4">
        <v>46</v>
      </c>
    </row>
    <row r="101" spans="1:8" ht="243.75" x14ac:dyDescent="0.3">
      <c r="A101" s="17" t="s">
        <v>570</v>
      </c>
      <c r="B101" s="20" t="s">
        <v>11</v>
      </c>
      <c r="C101" s="20" t="s">
        <v>75</v>
      </c>
      <c r="D101" s="20" t="s">
        <v>110</v>
      </c>
      <c r="E101" s="20"/>
      <c r="F101" s="4">
        <v>376</v>
      </c>
      <c r="G101" s="4">
        <v>376</v>
      </c>
      <c r="H101" s="4">
        <v>376</v>
      </c>
    </row>
    <row r="102" spans="1:8" ht="300" x14ac:dyDescent="0.3">
      <c r="A102" s="2" t="s">
        <v>534</v>
      </c>
      <c r="B102" s="20" t="s">
        <v>11</v>
      </c>
      <c r="C102" s="20" t="s">
        <v>75</v>
      </c>
      <c r="D102" s="20" t="s">
        <v>110</v>
      </c>
      <c r="E102" s="20" t="s">
        <v>115</v>
      </c>
      <c r="F102" s="4">
        <v>376</v>
      </c>
      <c r="G102" s="4">
        <v>376</v>
      </c>
      <c r="H102" s="4">
        <v>376</v>
      </c>
    </row>
    <row r="103" spans="1:8" ht="243.75" x14ac:dyDescent="0.3">
      <c r="A103" s="2" t="s">
        <v>571</v>
      </c>
      <c r="B103" s="20" t="s">
        <v>11</v>
      </c>
      <c r="C103" s="20" t="s">
        <v>75</v>
      </c>
      <c r="D103" s="20" t="s">
        <v>112</v>
      </c>
      <c r="E103" s="20"/>
      <c r="F103" s="4">
        <v>35.299999999999997</v>
      </c>
      <c r="G103" s="4">
        <v>35.299999999999997</v>
      </c>
      <c r="H103" s="4">
        <v>35.299999999999997</v>
      </c>
    </row>
    <row r="104" spans="1:8" ht="300" x14ac:dyDescent="0.3">
      <c r="A104" s="17" t="s">
        <v>111</v>
      </c>
      <c r="B104" s="20" t="s">
        <v>11</v>
      </c>
      <c r="C104" s="20" t="s">
        <v>75</v>
      </c>
      <c r="D104" s="20" t="s">
        <v>112</v>
      </c>
      <c r="E104" s="20" t="s">
        <v>21</v>
      </c>
      <c r="F104" s="4">
        <v>35.299999999999997</v>
      </c>
      <c r="G104" s="4">
        <v>35.299999999999997</v>
      </c>
      <c r="H104" s="4">
        <v>35.299999999999997</v>
      </c>
    </row>
    <row r="105" spans="1:8" ht="262.5" x14ac:dyDescent="0.3">
      <c r="A105" s="2" t="s">
        <v>572</v>
      </c>
      <c r="B105" s="20" t="s">
        <v>11</v>
      </c>
      <c r="C105" s="20" t="s">
        <v>75</v>
      </c>
      <c r="D105" s="20" t="s">
        <v>114</v>
      </c>
      <c r="E105" s="20"/>
      <c r="F105" s="4">
        <v>15148.3</v>
      </c>
      <c r="G105" s="4">
        <v>15148.3</v>
      </c>
      <c r="H105" s="4">
        <v>15148.3</v>
      </c>
    </row>
    <row r="106" spans="1:8" ht="318.75" x14ac:dyDescent="0.3">
      <c r="A106" s="2" t="s">
        <v>113</v>
      </c>
      <c r="B106" s="20" t="s">
        <v>11</v>
      </c>
      <c r="C106" s="20" t="s">
        <v>75</v>
      </c>
      <c r="D106" s="20" t="s">
        <v>114</v>
      </c>
      <c r="E106" s="20" t="s">
        <v>115</v>
      </c>
      <c r="F106" s="4">
        <v>15148.3</v>
      </c>
      <c r="G106" s="4">
        <v>15148.3</v>
      </c>
      <c r="H106" s="4">
        <v>15148.3</v>
      </c>
    </row>
    <row r="107" spans="1:8" ht="281.25" x14ac:dyDescent="0.3">
      <c r="A107" s="2" t="s">
        <v>573</v>
      </c>
      <c r="B107" s="20" t="s">
        <v>11</v>
      </c>
      <c r="C107" s="20" t="s">
        <v>75</v>
      </c>
      <c r="D107" s="20" t="s">
        <v>117</v>
      </c>
      <c r="E107" s="20"/>
      <c r="F107" s="4">
        <v>2400.6</v>
      </c>
      <c r="G107" s="4">
        <v>2400.6</v>
      </c>
      <c r="H107" s="4">
        <v>2400.6</v>
      </c>
    </row>
    <row r="108" spans="1:8" ht="337.5" x14ac:dyDescent="0.3">
      <c r="A108" s="17" t="s">
        <v>116</v>
      </c>
      <c r="B108" s="20" t="s">
        <v>11</v>
      </c>
      <c r="C108" s="20" t="s">
        <v>75</v>
      </c>
      <c r="D108" s="20" t="s">
        <v>117</v>
      </c>
      <c r="E108" s="20" t="s">
        <v>115</v>
      </c>
      <c r="F108" s="4">
        <v>2400.6</v>
      </c>
      <c r="G108" s="4">
        <v>2400.6</v>
      </c>
      <c r="H108" s="4">
        <v>2400.6</v>
      </c>
    </row>
    <row r="109" spans="1:8" ht="150" x14ac:dyDescent="0.3">
      <c r="A109" s="17" t="s">
        <v>574</v>
      </c>
      <c r="B109" s="20" t="s">
        <v>11</v>
      </c>
      <c r="C109" s="20" t="s">
        <v>75</v>
      </c>
      <c r="D109" s="20" t="s">
        <v>119</v>
      </c>
      <c r="E109" s="20"/>
      <c r="F109" s="4">
        <v>25936.9</v>
      </c>
      <c r="G109" s="4">
        <v>25493.4</v>
      </c>
      <c r="H109" s="4">
        <v>25676.5</v>
      </c>
    </row>
    <row r="110" spans="1:8" ht="168.75" x14ac:dyDescent="0.3">
      <c r="A110" s="17" t="s">
        <v>118</v>
      </c>
      <c r="B110" s="20" t="s">
        <v>11</v>
      </c>
      <c r="C110" s="20" t="s">
        <v>75</v>
      </c>
      <c r="D110" s="20" t="s">
        <v>119</v>
      </c>
      <c r="E110" s="20" t="s">
        <v>120</v>
      </c>
      <c r="F110" s="4">
        <v>25936.9</v>
      </c>
      <c r="G110" s="4">
        <v>25493.4</v>
      </c>
      <c r="H110" s="4">
        <v>25676.5</v>
      </c>
    </row>
    <row r="111" spans="1:8" ht="93.75" x14ac:dyDescent="0.3">
      <c r="A111" s="17" t="s">
        <v>553</v>
      </c>
      <c r="B111" s="20" t="s">
        <v>11</v>
      </c>
      <c r="C111" s="20" t="s">
        <v>75</v>
      </c>
      <c r="D111" s="20" t="s">
        <v>72</v>
      </c>
      <c r="E111" s="20"/>
      <c r="F111" s="4">
        <v>265.10500000000002</v>
      </c>
      <c r="G111" s="4">
        <v>0</v>
      </c>
      <c r="H111" s="4">
        <v>0</v>
      </c>
    </row>
    <row r="112" spans="1:8" ht="131.25" x14ac:dyDescent="0.3">
      <c r="A112" s="17" t="s">
        <v>575</v>
      </c>
      <c r="B112" s="20" t="s">
        <v>11</v>
      </c>
      <c r="C112" s="20" t="s">
        <v>75</v>
      </c>
      <c r="D112" s="20" t="s">
        <v>72</v>
      </c>
      <c r="E112" s="20" t="s">
        <v>17</v>
      </c>
      <c r="F112" s="4">
        <v>15.268120000000001</v>
      </c>
      <c r="G112" s="4">
        <v>0</v>
      </c>
      <c r="H112" s="4">
        <v>0</v>
      </c>
    </row>
    <row r="113" spans="1:8" ht="150" x14ac:dyDescent="0.3">
      <c r="A113" s="17" t="s">
        <v>576</v>
      </c>
      <c r="B113" s="20" t="s">
        <v>11</v>
      </c>
      <c r="C113" s="20" t="s">
        <v>75</v>
      </c>
      <c r="D113" s="20" t="s">
        <v>72</v>
      </c>
      <c r="E113" s="20" t="s">
        <v>21</v>
      </c>
      <c r="F113" s="4">
        <v>36.000879999999995</v>
      </c>
      <c r="G113" s="4">
        <v>0</v>
      </c>
      <c r="H113" s="4">
        <v>0</v>
      </c>
    </row>
    <row r="114" spans="1:8" ht="112.5" x14ac:dyDescent="0.3">
      <c r="A114" s="17" t="s">
        <v>121</v>
      </c>
      <c r="B114" s="20" t="s">
        <v>11</v>
      </c>
      <c r="C114" s="20" t="s">
        <v>75</v>
      </c>
      <c r="D114" s="20" t="s">
        <v>72</v>
      </c>
      <c r="E114" s="20" t="s">
        <v>122</v>
      </c>
      <c r="F114" s="4">
        <v>213.83600000000001</v>
      </c>
      <c r="G114" s="4">
        <v>0</v>
      </c>
      <c r="H114" s="4">
        <v>0</v>
      </c>
    </row>
    <row r="115" spans="1:8" ht="75" x14ac:dyDescent="0.3">
      <c r="A115" s="17" t="s">
        <v>577</v>
      </c>
      <c r="B115" s="20" t="s">
        <v>11</v>
      </c>
      <c r="C115" s="20" t="s">
        <v>75</v>
      </c>
      <c r="D115" s="20" t="s">
        <v>124</v>
      </c>
      <c r="E115" s="20"/>
      <c r="F115" s="4">
        <v>6040.4</v>
      </c>
      <c r="G115" s="4">
        <v>6166.6</v>
      </c>
      <c r="H115" s="4">
        <v>6217.4</v>
      </c>
    </row>
    <row r="116" spans="1:8" ht="93.75" x14ac:dyDescent="0.3">
      <c r="A116" s="2" t="s">
        <v>123</v>
      </c>
      <c r="B116" s="20" t="s">
        <v>11</v>
      </c>
      <c r="C116" s="20" t="s">
        <v>75</v>
      </c>
      <c r="D116" s="20" t="s">
        <v>124</v>
      </c>
      <c r="E116" s="20" t="s">
        <v>17</v>
      </c>
      <c r="F116" s="4">
        <v>6040.4</v>
      </c>
      <c r="G116" s="4">
        <v>6166.6</v>
      </c>
      <c r="H116" s="4">
        <v>6217.4</v>
      </c>
    </row>
    <row r="117" spans="1:8" ht="75" x14ac:dyDescent="0.3">
      <c r="A117" s="2" t="s">
        <v>578</v>
      </c>
      <c r="B117" s="20" t="s">
        <v>11</v>
      </c>
      <c r="C117" s="20" t="s">
        <v>75</v>
      </c>
      <c r="D117" s="20" t="s">
        <v>126</v>
      </c>
      <c r="E117" s="20"/>
      <c r="F117" s="4">
        <v>679.2</v>
      </c>
      <c r="G117" s="4">
        <v>702.37</v>
      </c>
      <c r="H117" s="4">
        <v>726.36</v>
      </c>
    </row>
    <row r="118" spans="1:8" ht="112.5" x14ac:dyDescent="0.3">
      <c r="A118" s="2" t="s">
        <v>125</v>
      </c>
      <c r="B118" s="20" t="s">
        <v>11</v>
      </c>
      <c r="C118" s="20" t="s">
        <v>75</v>
      </c>
      <c r="D118" s="20" t="s">
        <v>126</v>
      </c>
      <c r="E118" s="20" t="s">
        <v>21</v>
      </c>
      <c r="F118" s="4">
        <v>677.6</v>
      </c>
      <c r="G118" s="4">
        <v>700.77</v>
      </c>
      <c r="H118" s="4">
        <v>724.76</v>
      </c>
    </row>
    <row r="119" spans="1:8" ht="93.75" x14ac:dyDescent="0.3">
      <c r="A119" s="2" t="s">
        <v>127</v>
      </c>
      <c r="B119" s="20" t="s">
        <v>11</v>
      </c>
      <c r="C119" s="20" t="s">
        <v>75</v>
      </c>
      <c r="D119" s="20" t="s">
        <v>126</v>
      </c>
      <c r="E119" s="20" t="s">
        <v>38</v>
      </c>
      <c r="F119" s="4">
        <v>1.6</v>
      </c>
      <c r="G119" s="4">
        <v>1.6</v>
      </c>
      <c r="H119" s="4">
        <v>1.6</v>
      </c>
    </row>
    <row r="120" spans="1:8" ht="93.75" x14ac:dyDescent="0.3">
      <c r="A120" s="2" t="s">
        <v>579</v>
      </c>
      <c r="B120" s="20" t="s">
        <v>11</v>
      </c>
      <c r="C120" s="20" t="s">
        <v>75</v>
      </c>
      <c r="D120" s="20" t="s">
        <v>129</v>
      </c>
      <c r="E120" s="20"/>
      <c r="F120" s="4">
        <v>6113.3</v>
      </c>
      <c r="G120" s="4">
        <v>4051.3</v>
      </c>
      <c r="H120" s="4">
        <v>3943</v>
      </c>
    </row>
    <row r="121" spans="1:8" ht="112.5" x14ac:dyDescent="0.3">
      <c r="A121" s="2" t="s">
        <v>128</v>
      </c>
      <c r="B121" s="20" t="s">
        <v>11</v>
      </c>
      <c r="C121" s="20" t="s">
        <v>75</v>
      </c>
      <c r="D121" s="20" t="s">
        <v>129</v>
      </c>
      <c r="E121" s="20" t="s">
        <v>120</v>
      </c>
      <c r="F121" s="4">
        <v>6113.3</v>
      </c>
      <c r="G121" s="4">
        <v>4051.3</v>
      </c>
      <c r="H121" s="4">
        <v>3943</v>
      </c>
    </row>
    <row r="122" spans="1:8" ht="75" x14ac:dyDescent="0.3">
      <c r="A122" s="2" t="s">
        <v>580</v>
      </c>
      <c r="B122" s="20" t="s">
        <v>11</v>
      </c>
      <c r="C122" s="20" t="s">
        <v>75</v>
      </c>
      <c r="D122" s="20" t="s">
        <v>131</v>
      </c>
      <c r="E122" s="20"/>
      <c r="F122" s="4">
        <v>2814.4</v>
      </c>
      <c r="G122" s="4">
        <v>2600.8000000000002</v>
      </c>
      <c r="H122" s="4">
        <v>2705</v>
      </c>
    </row>
    <row r="123" spans="1:8" ht="93.75" x14ac:dyDescent="0.3">
      <c r="A123" s="17" t="s">
        <v>130</v>
      </c>
      <c r="B123" s="18" t="s">
        <v>11</v>
      </c>
      <c r="C123" s="18" t="s">
        <v>75</v>
      </c>
      <c r="D123" s="18" t="s">
        <v>131</v>
      </c>
      <c r="E123" s="18" t="s">
        <v>17</v>
      </c>
      <c r="F123" s="4">
        <v>2674.7363700000001</v>
      </c>
      <c r="G123" s="4">
        <v>2566.43822</v>
      </c>
      <c r="H123" s="4">
        <v>2638.6210000000001</v>
      </c>
    </row>
    <row r="124" spans="1:8" ht="112.5" x14ac:dyDescent="0.3">
      <c r="A124" s="17" t="s">
        <v>132</v>
      </c>
      <c r="B124" s="18" t="s">
        <v>11</v>
      </c>
      <c r="C124" s="18" t="s">
        <v>75</v>
      </c>
      <c r="D124" s="18" t="s">
        <v>131</v>
      </c>
      <c r="E124" s="18" t="s">
        <v>21</v>
      </c>
      <c r="F124" s="4">
        <v>139.66363000000001</v>
      </c>
      <c r="G124" s="4">
        <v>34.361779999999996</v>
      </c>
      <c r="H124" s="4">
        <v>66.379000000000005</v>
      </c>
    </row>
    <row r="125" spans="1:8" ht="112.5" x14ac:dyDescent="0.3">
      <c r="A125" s="17" t="s">
        <v>581</v>
      </c>
      <c r="B125" s="18" t="s">
        <v>11</v>
      </c>
      <c r="C125" s="18" t="s">
        <v>75</v>
      </c>
      <c r="D125" s="18" t="s">
        <v>134</v>
      </c>
      <c r="E125" s="18"/>
      <c r="F125" s="4">
        <v>165.4</v>
      </c>
      <c r="G125" s="4">
        <v>165.4</v>
      </c>
      <c r="H125" s="4">
        <v>165.4</v>
      </c>
    </row>
    <row r="126" spans="1:8" ht="150" x14ac:dyDescent="0.3">
      <c r="A126" s="17" t="s">
        <v>133</v>
      </c>
      <c r="B126" s="18" t="s">
        <v>11</v>
      </c>
      <c r="C126" s="18" t="s">
        <v>75</v>
      </c>
      <c r="D126" s="18" t="s">
        <v>134</v>
      </c>
      <c r="E126" s="18" t="s">
        <v>17</v>
      </c>
      <c r="F126" s="4">
        <v>152.80000000000001</v>
      </c>
      <c r="G126" s="4">
        <v>152.80000000000001</v>
      </c>
      <c r="H126" s="4">
        <v>152.80000000000001</v>
      </c>
    </row>
    <row r="127" spans="1:8" ht="150" x14ac:dyDescent="0.3">
      <c r="A127" s="17" t="s">
        <v>135</v>
      </c>
      <c r="B127" s="18" t="s">
        <v>11</v>
      </c>
      <c r="C127" s="18" t="s">
        <v>75</v>
      </c>
      <c r="D127" s="18" t="s">
        <v>134</v>
      </c>
      <c r="E127" s="18" t="s">
        <v>21</v>
      </c>
      <c r="F127" s="4">
        <v>12.6</v>
      </c>
      <c r="G127" s="4">
        <v>12.6</v>
      </c>
      <c r="H127" s="4">
        <v>12.6</v>
      </c>
    </row>
    <row r="128" spans="1:8" ht="56.25" x14ac:dyDescent="0.3">
      <c r="A128" s="17" t="s">
        <v>582</v>
      </c>
      <c r="B128" s="18" t="s">
        <v>11</v>
      </c>
      <c r="C128" s="18" t="s">
        <v>75</v>
      </c>
      <c r="D128" s="18" t="s">
        <v>137</v>
      </c>
      <c r="E128" s="18"/>
      <c r="F128" s="4">
        <v>0</v>
      </c>
      <c r="G128" s="4">
        <v>17500</v>
      </c>
      <c r="H128" s="4">
        <v>37500</v>
      </c>
    </row>
    <row r="129" spans="1:8" ht="56.25" x14ac:dyDescent="0.3">
      <c r="A129" s="17" t="s">
        <v>136</v>
      </c>
      <c r="B129" s="18" t="s">
        <v>11</v>
      </c>
      <c r="C129" s="18" t="s">
        <v>75</v>
      </c>
      <c r="D129" s="18" t="s">
        <v>137</v>
      </c>
      <c r="E129" s="18" t="s">
        <v>138</v>
      </c>
      <c r="F129" s="4">
        <v>0</v>
      </c>
      <c r="G129" s="4">
        <v>17500</v>
      </c>
      <c r="H129" s="4">
        <v>37500</v>
      </c>
    </row>
    <row r="130" spans="1:8" ht="75" x14ac:dyDescent="0.3">
      <c r="A130" s="17" t="s">
        <v>583</v>
      </c>
      <c r="B130" s="18" t="s">
        <v>11</v>
      </c>
      <c r="C130" s="18" t="s">
        <v>75</v>
      </c>
      <c r="D130" s="18" t="s">
        <v>140</v>
      </c>
      <c r="E130" s="18"/>
      <c r="F130" s="4">
        <v>3445.5520000000001</v>
      </c>
      <c r="G130" s="4">
        <v>3455.23</v>
      </c>
      <c r="H130" s="4">
        <v>3496.34</v>
      </c>
    </row>
    <row r="131" spans="1:8" ht="112.5" x14ac:dyDescent="0.3">
      <c r="A131" s="17" t="s">
        <v>139</v>
      </c>
      <c r="B131" s="18" t="s">
        <v>11</v>
      </c>
      <c r="C131" s="18" t="s">
        <v>75</v>
      </c>
      <c r="D131" s="18" t="s">
        <v>140</v>
      </c>
      <c r="E131" s="18" t="s">
        <v>21</v>
      </c>
      <c r="F131" s="4">
        <v>1625.652</v>
      </c>
      <c r="G131" s="4">
        <v>1635.33</v>
      </c>
      <c r="H131" s="4">
        <v>1676.44</v>
      </c>
    </row>
    <row r="132" spans="1:8" ht="75" x14ac:dyDescent="0.3">
      <c r="A132" s="17" t="s">
        <v>141</v>
      </c>
      <c r="B132" s="18" t="s">
        <v>11</v>
      </c>
      <c r="C132" s="18" t="s">
        <v>75</v>
      </c>
      <c r="D132" s="18" t="s">
        <v>140</v>
      </c>
      <c r="E132" s="18" t="s">
        <v>122</v>
      </c>
      <c r="F132" s="4">
        <v>896.7</v>
      </c>
      <c r="G132" s="4">
        <v>896.7</v>
      </c>
      <c r="H132" s="4">
        <v>896.7</v>
      </c>
    </row>
    <row r="133" spans="1:8" ht="93.75" x14ac:dyDescent="0.3">
      <c r="A133" s="17" t="s">
        <v>142</v>
      </c>
      <c r="B133" s="18" t="s">
        <v>11</v>
      </c>
      <c r="C133" s="18" t="s">
        <v>75</v>
      </c>
      <c r="D133" s="18" t="s">
        <v>140</v>
      </c>
      <c r="E133" s="18" t="s">
        <v>38</v>
      </c>
      <c r="F133" s="4">
        <v>923.2</v>
      </c>
      <c r="G133" s="4">
        <v>923.2</v>
      </c>
      <c r="H133" s="4">
        <v>923.2</v>
      </c>
    </row>
    <row r="134" spans="1:8" ht="37.5" x14ac:dyDescent="0.3">
      <c r="A134" s="17" t="s">
        <v>143</v>
      </c>
      <c r="B134" s="18" t="s">
        <v>14</v>
      </c>
      <c r="C134" s="18" t="s">
        <v>12</v>
      </c>
      <c r="D134" s="18"/>
      <c r="E134" s="18"/>
      <c r="F134" s="4">
        <v>15796.8</v>
      </c>
      <c r="G134" s="4">
        <v>16946.2</v>
      </c>
      <c r="H134" s="4">
        <v>17061.8</v>
      </c>
    </row>
    <row r="135" spans="1:8" ht="56.25" x14ac:dyDescent="0.3">
      <c r="A135" s="17" t="s">
        <v>144</v>
      </c>
      <c r="B135" s="18" t="s">
        <v>14</v>
      </c>
      <c r="C135" s="18" t="s">
        <v>145</v>
      </c>
      <c r="D135" s="18"/>
      <c r="E135" s="18"/>
      <c r="F135" s="4">
        <v>15796.8</v>
      </c>
      <c r="G135" s="4">
        <v>16946.2</v>
      </c>
      <c r="H135" s="4">
        <v>17061.8</v>
      </c>
    </row>
    <row r="136" spans="1:8" ht="187.5" x14ac:dyDescent="0.3">
      <c r="A136" s="17" t="s">
        <v>584</v>
      </c>
      <c r="B136" s="18" t="s">
        <v>14</v>
      </c>
      <c r="C136" s="18" t="s">
        <v>145</v>
      </c>
      <c r="D136" s="18" t="s">
        <v>147</v>
      </c>
      <c r="E136" s="18"/>
      <c r="F136" s="4">
        <v>15304.3</v>
      </c>
      <c r="G136" s="4">
        <v>16453.7</v>
      </c>
      <c r="H136" s="4">
        <v>16569.3</v>
      </c>
    </row>
    <row r="137" spans="1:8" ht="206.25" x14ac:dyDescent="0.3">
      <c r="A137" s="17" t="s">
        <v>146</v>
      </c>
      <c r="B137" s="18" t="s">
        <v>14</v>
      </c>
      <c r="C137" s="18" t="s">
        <v>145</v>
      </c>
      <c r="D137" s="18" t="s">
        <v>147</v>
      </c>
      <c r="E137" s="18" t="s">
        <v>148</v>
      </c>
      <c r="F137" s="4">
        <v>11032.6</v>
      </c>
      <c r="G137" s="4">
        <v>11793.2</v>
      </c>
      <c r="H137" s="4">
        <v>11908.8</v>
      </c>
    </row>
    <row r="138" spans="1:8" ht="225" x14ac:dyDescent="0.3">
      <c r="A138" s="17" t="s">
        <v>149</v>
      </c>
      <c r="B138" s="18" t="s">
        <v>14</v>
      </c>
      <c r="C138" s="18" t="s">
        <v>145</v>
      </c>
      <c r="D138" s="18" t="s">
        <v>147</v>
      </c>
      <c r="E138" s="18" t="s">
        <v>21</v>
      </c>
      <c r="F138" s="4">
        <v>4264.7349999999997</v>
      </c>
      <c r="G138" s="4">
        <v>4660.5</v>
      </c>
      <c r="H138" s="4">
        <v>4660.5</v>
      </c>
    </row>
    <row r="139" spans="1:8" ht="206.25" x14ac:dyDescent="0.3">
      <c r="A139" s="17" t="s">
        <v>533</v>
      </c>
      <c r="B139" s="18" t="s">
        <v>14</v>
      </c>
      <c r="C139" s="18" t="s">
        <v>145</v>
      </c>
      <c r="D139" s="18" t="s">
        <v>147</v>
      </c>
      <c r="E139" s="18" t="s">
        <v>38</v>
      </c>
      <c r="F139" s="4">
        <v>6.9649999999999999</v>
      </c>
      <c r="G139" s="4">
        <v>0</v>
      </c>
      <c r="H139" s="4">
        <v>0</v>
      </c>
    </row>
    <row r="140" spans="1:8" ht="168.75" x14ac:dyDescent="0.3">
      <c r="A140" s="17" t="s">
        <v>585</v>
      </c>
      <c r="B140" s="18" t="s">
        <v>14</v>
      </c>
      <c r="C140" s="18" t="s">
        <v>145</v>
      </c>
      <c r="D140" s="18" t="s">
        <v>151</v>
      </c>
      <c r="E140" s="18"/>
      <c r="F140" s="4">
        <v>110</v>
      </c>
      <c r="G140" s="4">
        <v>110</v>
      </c>
      <c r="H140" s="4">
        <v>110</v>
      </c>
    </row>
    <row r="141" spans="1:8" ht="187.5" x14ac:dyDescent="0.3">
      <c r="A141" s="17" t="s">
        <v>150</v>
      </c>
      <c r="B141" s="18" t="s">
        <v>14</v>
      </c>
      <c r="C141" s="18" t="s">
        <v>145</v>
      </c>
      <c r="D141" s="18" t="s">
        <v>151</v>
      </c>
      <c r="E141" s="18" t="s">
        <v>35</v>
      </c>
      <c r="F141" s="4">
        <v>110</v>
      </c>
      <c r="G141" s="4">
        <v>110</v>
      </c>
      <c r="H141" s="4">
        <v>110</v>
      </c>
    </row>
    <row r="142" spans="1:8" ht="168.75" x14ac:dyDescent="0.3">
      <c r="A142" s="17" t="s">
        <v>586</v>
      </c>
      <c r="B142" s="18" t="s">
        <v>14</v>
      </c>
      <c r="C142" s="18" t="s">
        <v>145</v>
      </c>
      <c r="D142" s="18" t="s">
        <v>153</v>
      </c>
      <c r="E142" s="18"/>
      <c r="F142" s="4">
        <v>47.4</v>
      </c>
      <c r="G142" s="4">
        <v>47.4</v>
      </c>
      <c r="H142" s="4">
        <v>47.4</v>
      </c>
    </row>
    <row r="143" spans="1:8" ht="187.5" x14ac:dyDescent="0.3">
      <c r="A143" s="17" t="s">
        <v>152</v>
      </c>
      <c r="B143" s="18" t="s">
        <v>14</v>
      </c>
      <c r="C143" s="18" t="s">
        <v>145</v>
      </c>
      <c r="D143" s="18" t="s">
        <v>153</v>
      </c>
      <c r="E143" s="18" t="s">
        <v>35</v>
      </c>
      <c r="F143" s="4">
        <v>47.4</v>
      </c>
      <c r="G143" s="4">
        <v>47.4</v>
      </c>
      <c r="H143" s="4">
        <v>47.4</v>
      </c>
    </row>
    <row r="144" spans="1:8" ht="131.25" x14ac:dyDescent="0.3">
      <c r="A144" s="17" t="s">
        <v>587</v>
      </c>
      <c r="B144" s="18" t="s">
        <v>14</v>
      </c>
      <c r="C144" s="18" t="s">
        <v>145</v>
      </c>
      <c r="D144" s="18" t="s">
        <v>155</v>
      </c>
      <c r="E144" s="18"/>
      <c r="F144" s="4">
        <v>304.3</v>
      </c>
      <c r="G144" s="4">
        <v>304.3</v>
      </c>
      <c r="H144" s="4">
        <v>304.3</v>
      </c>
    </row>
    <row r="145" spans="1:8" ht="150" x14ac:dyDescent="0.3">
      <c r="A145" s="17" t="s">
        <v>154</v>
      </c>
      <c r="B145" s="18" t="s">
        <v>14</v>
      </c>
      <c r="C145" s="18" t="s">
        <v>145</v>
      </c>
      <c r="D145" s="18" t="s">
        <v>155</v>
      </c>
      <c r="E145" s="18" t="s">
        <v>35</v>
      </c>
      <c r="F145" s="4">
        <v>304.3</v>
      </c>
      <c r="G145" s="4">
        <v>304.3</v>
      </c>
      <c r="H145" s="4">
        <v>304.3</v>
      </c>
    </row>
    <row r="146" spans="1:8" ht="168.75" x14ac:dyDescent="0.3">
      <c r="A146" s="17" t="s">
        <v>588</v>
      </c>
      <c r="B146" s="18" t="s">
        <v>14</v>
      </c>
      <c r="C146" s="18" t="s">
        <v>145</v>
      </c>
      <c r="D146" s="18" t="s">
        <v>157</v>
      </c>
      <c r="E146" s="18"/>
      <c r="F146" s="4">
        <v>30.8</v>
      </c>
      <c r="G146" s="4">
        <v>30.8</v>
      </c>
      <c r="H146" s="4">
        <v>30.8</v>
      </c>
    </row>
    <row r="147" spans="1:8" ht="187.5" x14ac:dyDescent="0.3">
      <c r="A147" s="17" t="s">
        <v>156</v>
      </c>
      <c r="B147" s="18" t="s">
        <v>14</v>
      </c>
      <c r="C147" s="18" t="s">
        <v>145</v>
      </c>
      <c r="D147" s="18" t="s">
        <v>157</v>
      </c>
      <c r="E147" s="18" t="s">
        <v>35</v>
      </c>
      <c r="F147" s="4">
        <v>30.8</v>
      </c>
      <c r="G147" s="4">
        <v>30.8</v>
      </c>
      <c r="H147" s="4">
        <v>30.8</v>
      </c>
    </row>
    <row r="148" spans="1:8" ht="18.75" x14ac:dyDescent="0.3">
      <c r="A148" s="17" t="s">
        <v>158</v>
      </c>
      <c r="B148" s="18" t="s">
        <v>28</v>
      </c>
      <c r="C148" s="18" t="s">
        <v>12</v>
      </c>
      <c r="D148" s="18"/>
      <c r="E148" s="18"/>
      <c r="F148" s="4">
        <v>234330</v>
      </c>
      <c r="G148" s="4">
        <v>169810.3</v>
      </c>
      <c r="H148" s="4">
        <v>528269.5</v>
      </c>
    </row>
    <row r="149" spans="1:8" ht="18.75" x14ac:dyDescent="0.3">
      <c r="A149" s="17" t="s">
        <v>159</v>
      </c>
      <c r="B149" s="18" t="s">
        <v>28</v>
      </c>
      <c r="C149" s="18" t="s">
        <v>160</v>
      </c>
      <c r="D149" s="18"/>
      <c r="E149" s="18"/>
      <c r="F149" s="4">
        <v>52165.7</v>
      </c>
      <c r="G149" s="4">
        <v>26499.599999999999</v>
      </c>
      <c r="H149" s="4">
        <v>26748.9</v>
      </c>
    </row>
    <row r="150" spans="1:8" ht="150" x14ac:dyDescent="0.3">
      <c r="A150" s="17" t="s">
        <v>589</v>
      </c>
      <c r="B150" s="18" t="s">
        <v>28</v>
      </c>
      <c r="C150" s="18" t="s">
        <v>160</v>
      </c>
      <c r="D150" s="18" t="s">
        <v>162</v>
      </c>
      <c r="E150" s="18"/>
      <c r="F150" s="4">
        <v>26339.3</v>
      </c>
      <c r="G150" s="4">
        <v>26499.599999999999</v>
      </c>
      <c r="H150" s="4">
        <v>26748.9</v>
      </c>
    </row>
    <row r="151" spans="1:8" ht="168.75" x14ac:dyDescent="0.3">
      <c r="A151" s="17" t="s">
        <v>161</v>
      </c>
      <c r="B151" s="18" t="s">
        <v>28</v>
      </c>
      <c r="C151" s="18" t="s">
        <v>160</v>
      </c>
      <c r="D151" s="18" t="s">
        <v>162</v>
      </c>
      <c r="E151" s="18" t="s">
        <v>120</v>
      </c>
      <c r="F151" s="4">
        <v>26339.3</v>
      </c>
      <c r="G151" s="4">
        <v>26499.599999999999</v>
      </c>
      <c r="H151" s="4">
        <v>26748.9</v>
      </c>
    </row>
    <row r="152" spans="1:8" ht="187.5" x14ac:dyDescent="0.3">
      <c r="A152" s="17" t="s">
        <v>590</v>
      </c>
      <c r="B152" s="18" t="s">
        <v>28</v>
      </c>
      <c r="C152" s="18" t="s">
        <v>160</v>
      </c>
      <c r="D152" s="18" t="s">
        <v>164</v>
      </c>
      <c r="E152" s="18"/>
      <c r="F152" s="4">
        <v>25826.400000000001</v>
      </c>
      <c r="G152" s="4">
        <v>0</v>
      </c>
      <c r="H152" s="4">
        <v>0</v>
      </c>
    </row>
    <row r="153" spans="1:8" ht="206.25" x14ac:dyDescent="0.3">
      <c r="A153" s="17" t="s">
        <v>163</v>
      </c>
      <c r="B153" s="18" t="s">
        <v>28</v>
      </c>
      <c r="C153" s="18" t="s">
        <v>160</v>
      </c>
      <c r="D153" s="18" t="s">
        <v>164</v>
      </c>
      <c r="E153" s="18" t="s">
        <v>120</v>
      </c>
      <c r="F153" s="4">
        <v>25826.400000000001</v>
      </c>
      <c r="G153" s="4">
        <v>0</v>
      </c>
      <c r="H153" s="4">
        <v>0</v>
      </c>
    </row>
    <row r="154" spans="1:8" ht="18.75" x14ac:dyDescent="0.3">
      <c r="A154" s="17" t="s">
        <v>165</v>
      </c>
      <c r="B154" s="18" t="s">
        <v>28</v>
      </c>
      <c r="C154" s="18" t="s">
        <v>48</v>
      </c>
      <c r="D154" s="18"/>
      <c r="E154" s="18"/>
      <c r="F154" s="4">
        <v>21636.400000000001</v>
      </c>
      <c r="G154" s="4">
        <v>13861</v>
      </c>
      <c r="H154" s="4">
        <v>5047.3999999999996</v>
      </c>
    </row>
    <row r="155" spans="1:8" ht="393.75" x14ac:dyDescent="0.3">
      <c r="A155" s="17" t="s">
        <v>591</v>
      </c>
      <c r="B155" s="18" t="s">
        <v>28</v>
      </c>
      <c r="C155" s="18" t="s">
        <v>48</v>
      </c>
      <c r="D155" s="18" t="s">
        <v>167</v>
      </c>
      <c r="E155" s="18"/>
      <c r="F155" s="4">
        <v>232.4</v>
      </c>
      <c r="G155" s="4">
        <v>232.4</v>
      </c>
      <c r="H155" s="4">
        <v>227.8</v>
      </c>
    </row>
    <row r="156" spans="1:8" ht="409.5" x14ac:dyDescent="0.3">
      <c r="A156" s="17" t="s">
        <v>166</v>
      </c>
      <c r="B156" s="18" t="s">
        <v>28</v>
      </c>
      <c r="C156" s="18" t="s">
        <v>48</v>
      </c>
      <c r="D156" s="18" t="s">
        <v>167</v>
      </c>
      <c r="E156" s="18" t="s">
        <v>78</v>
      </c>
      <c r="F156" s="4">
        <v>232.4</v>
      </c>
      <c r="G156" s="4">
        <v>232.4</v>
      </c>
      <c r="H156" s="4">
        <v>227.8</v>
      </c>
    </row>
    <row r="157" spans="1:8" ht="375" x14ac:dyDescent="0.3">
      <c r="A157" s="17" t="s">
        <v>592</v>
      </c>
      <c r="B157" s="18" t="s">
        <v>28</v>
      </c>
      <c r="C157" s="18" t="s">
        <v>48</v>
      </c>
      <c r="D157" s="18" t="s">
        <v>169</v>
      </c>
      <c r="E157" s="18"/>
      <c r="F157" s="4">
        <v>2787.4</v>
      </c>
      <c r="G157" s="4">
        <v>2769.1</v>
      </c>
      <c r="H157" s="4">
        <v>2788.3</v>
      </c>
    </row>
    <row r="158" spans="1:8" ht="409.5" x14ac:dyDescent="0.3">
      <c r="A158" s="17" t="s">
        <v>168</v>
      </c>
      <c r="B158" s="18" t="s">
        <v>28</v>
      </c>
      <c r="C158" s="18" t="s">
        <v>48</v>
      </c>
      <c r="D158" s="18" t="s">
        <v>169</v>
      </c>
      <c r="E158" s="18" t="s">
        <v>78</v>
      </c>
      <c r="F158" s="4">
        <v>2787.4</v>
      </c>
      <c r="G158" s="4">
        <v>2769.1</v>
      </c>
      <c r="H158" s="4">
        <v>2788.3</v>
      </c>
    </row>
    <row r="159" spans="1:8" ht="262.5" x14ac:dyDescent="0.3">
      <c r="A159" s="17" t="s">
        <v>593</v>
      </c>
      <c r="B159" s="18" t="s">
        <v>28</v>
      </c>
      <c r="C159" s="18" t="s">
        <v>48</v>
      </c>
      <c r="D159" s="18" t="s">
        <v>171</v>
      </c>
      <c r="E159" s="18"/>
      <c r="F159" s="4">
        <v>1899.7</v>
      </c>
      <c r="G159" s="4">
        <v>1957.6</v>
      </c>
      <c r="H159" s="4">
        <v>2031.3</v>
      </c>
    </row>
    <row r="160" spans="1:8" ht="300" x14ac:dyDescent="0.3">
      <c r="A160" s="17" t="s">
        <v>170</v>
      </c>
      <c r="B160" s="18" t="s">
        <v>28</v>
      </c>
      <c r="C160" s="18" t="s">
        <v>48</v>
      </c>
      <c r="D160" s="18" t="s">
        <v>171</v>
      </c>
      <c r="E160" s="18" t="s">
        <v>17</v>
      </c>
      <c r="F160" s="4">
        <v>1781.3</v>
      </c>
      <c r="G160" s="4">
        <v>1839.2</v>
      </c>
      <c r="H160" s="4">
        <v>1912.9</v>
      </c>
    </row>
    <row r="161" spans="1:8" ht="300" x14ac:dyDescent="0.3">
      <c r="A161" s="17" t="s">
        <v>172</v>
      </c>
      <c r="B161" s="18" t="s">
        <v>28</v>
      </c>
      <c r="C161" s="18" t="s">
        <v>48</v>
      </c>
      <c r="D161" s="18" t="s">
        <v>171</v>
      </c>
      <c r="E161" s="18" t="s">
        <v>21</v>
      </c>
      <c r="F161" s="4">
        <v>118.4</v>
      </c>
      <c r="G161" s="4">
        <v>118.4</v>
      </c>
      <c r="H161" s="4">
        <v>118.4</v>
      </c>
    </row>
    <row r="162" spans="1:8" ht="206.25" x14ac:dyDescent="0.3">
      <c r="A162" s="17" t="s">
        <v>594</v>
      </c>
      <c r="B162" s="18" t="s">
        <v>28</v>
      </c>
      <c r="C162" s="18" t="s">
        <v>48</v>
      </c>
      <c r="D162" s="18" t="s">
        <v>174</v>
      </c>
      <c r="E162" s="18"/>
      <c r="F162" s="4">
        <v>3916.4</v>
      </c>
      <c r="G162" s="4">
        <v>8901.9</v>
      </c>
      <c r="H162" s="4">
        <v>0</v>
      </c>
    </row>
    <row r="163" spans="1:8" ht="225" x14ac:dyDescent="0.3">
      <c r="A163" s="17" t="s">
        <v>173</v>
      </c>
      <c r="B163" s="18" t="s">
        <v>28</v>
      </c>
      <c r="C163" s="18" t="s">
        <v>48</v>
      </c>
      <c r="D163" s="18" t="s">
        <v>174</v>
      </c>
      <c r="E163" s="18" t="s">
        <v>35</v>
      </c>
      <c r="F163" s="4">
        <v>3916.4</v>
      </c>
      <c r="G163" s="4">
        <v>8901.9</v>
      </c>
      <c r="H163" s="4">
        <v>0</v>
      </c>
    </row>
    <row r="164" spans="1:8" ht="187.5" x14ac:dyDescent="0.3">
      <c r="A164" s="17" t="s">
        <v>595</v>
      </c>
      <c r="B164" s="18" t="s">
        <v>28</v>
      </c>
      <c r="C164" s="18" t="s">
        <v>48</v>
      </c>
      <c r="D164" s="18" t="s">
        <v>176</v>
      </c>
      <c r="E164" s="18"/>
      <c r="F164" s="4">
        <v>12800.5</v>
      </c>
      <c r="G164" s="4">
        <v>0</v>
      </c>
      <c r="H164" s="4">
        <v>0</v>
      </c>
    </row>
    <row r="165" spans="1:8" ht="206.25" x14ac:dyDescent="0.3">
      <c r="A165" s="17" t="s">
        <v>175</v>
      </c>
      <c r="B165" s="18" t="s">
        <v>28</v>
      </c>
      <c r="C165" s="18" t="s">
        <v>48</v>
      </c>
      <c r="D165" s="18" t="s">
        <v>176</v>
      </c>
      <c r="E165" s="18" t="s">
        <v>35</v>
      </c>
      <c r="F165" s="4">
        <v>12800.5</v>
      </c>
      <c r="G165" s="4">
        <v>0</v>
      </c>
      <c r="H165" s="4">
        <v>0</v>
      </c>
    </row>
    <row r="166" spans="1:8" ht="18.75" x14ac:dyDescent="0.3">
      <c r="A166" s="17" t="s">
        <v>177</v>
      </c>
      <c r="B166" s="18" t="s">
        <v>28</v>
      </c>
      <c r="C166" s="18" t="s">
        <v>145</v>
      </c>
      <c r="D166" s="18"/>
      <c r="E166" s="18"/>
      <c r="F166" s="4">
        <v>145600.1</v>
      </c>
      <c r="G166" s="4">
        <v>129384.9</v>
      </c>
      <c r="H166" s="4">
        <v>496408.4</v>
      </c>
    </row>
    <row r="167" spans="1:8" ht="150" x14ac:dyDescent="0.3">
      <c r="A167" s="17" t="s">
        <v>596</v>
      </c>
      <c r="B167" s="18" t="s">
        <v>28</v>
      </c>
      <c r="C167" s="18" t="s">
        <v>145</v>
      </c>
      <c r="D167" s="18" t="s">
        <v>179</v>
      </c>
      <c r="E167" s="18"/>
      <c r="F167" s="4">
        <v>20449.77</v>
      </c>
      <c r="G167" s="4">
        <v>21145.9</v>
      </c>
      <c r="H167" s="4">
        <v>15661</v>
      </c>
    </row>
    <row r="168" spans="1:8" ht="168.75" x14ac:dyDescent="0.3">
      <c r="A168" s="17" t="s">
        <v>178</v>
      </c>
      <c r="B168" s="18" t="s">
        <v>28</v>
      </c>
      <c r="C168" s="18" t="s">
        <v>145</v>
      </c>
      <c r="D168" s="18" t="s">
        <v>179</v>
      </c>
      <c r="E168" s="18" t="s">
        <v>120</v>
      </c>
      <c r="F168" s="4">
        <v>20449.77</v>
      </c>
      <c r="G168" s="4">
        <v>21145.9</v>
      </c>
      <c r="H168" s="4">
        <v>15661</v>
      </c>
    </row>
    <row r="169" spans="1:8" ht="150" x14ac:dyDescent="0.3">
      <c r="A169" s="17" t="s">
        <v>596</v>
      </c>
      <c r="B169" s="18" t="s">
        <v>28</v>
      </c>
      <c r="C169" s="18" t="s">
        <v>145</v>
      </c>
      <c r="D169" s="18" t="s">
        <v>181</v>
      </c>
      <c r="E169" s="18"/>
      <c r="F169" s="4">
        <v>51014</v>
      </c>
      <c r="G169" s="4">
        <v>53238.8</v>
      </c>
      <c r="H169" s="4">
        <v>54661.1</v>
      </c>
    </row>
    <row r="170" spans="1:8" ht="168.75" x14ac:dyDescent="0.3">
      <c r="A170" s="17" t="s">
        <v>180</v>
      </c>
      <c r="B170" s="18" t="s">
        <v>28</v>
      </c>
      <c r="C170" s="18" t="s">
        <v>145</v>
      </c>
      <c r="D170" s="18" t="s">
        <v>181</v>
      </c>
      <c r="E170" s="18" t="s">
        <v>35</v>
      </c>
      <c r="F170" s="4">
        <v>51014</v>
      </c>
      <c r="G170" s="4">
        <v>53238.8</v>
      </c>
      <c r="H170" s="4">
        <v>54661.1</v>
      </c>
    </row>
    <row r="171" spans="1:8" ht="225" x14ac:dyDescent="0.3">
      <c r="A171" s="17" t="s">
        <v>597</v>
      </c>
      <c r="B171" s="18" t="s">
        <v>28</v>
      </c>
      <c r="C171" s="18" t="s">
        <v>145</v>
      </c>
      <c r="D171" s="18" t="s">
        <v>183</v>
      </c>
      <c r="E171" s="18"/>
      <c r="F171" s="4">
        <v>99.4</v>
      </c>
      <c r="G171" s="4">
        <v>0</v>
      </c>
      <c r="H171" s="4">
        <v>374509.3</v>
      </c>
    </row>
    <row r="172" spans="1:8" ht="243.75" x14ac:dyDescent="0.3">
      <c r="A172" s="17" t="s">
        <v>182</v>
      </c>
      <c r="B172" s="18" t="s">
        <v>28</v>
      </c>
      <c r="C172" s="18" t="s">
        <v>145</v>
      </c>
      <c r="D172" s="18" t="s">
        <v>183</v>
      </c>
      <c r="E172" s="18" t="s">
        <v>120</v>
      </c>
      <c r="F172" s="4">
        <v>99.4</v>
      </c>
      <c r="G172" s="4">
        <v>0</v>
      </c>
      <c r="H172" s="4">
        <v>374509.3</v>
      </c>
    </row>
    <row r="173" spans="1:8" ht="150" x14ac:dyDescent="0.3">
      <c r="A173" s="17" t="s">
        <v>598</v>
      </c>
      <c r="B173" s="18" t="s">
        <v>28</v>
      </c>
      <c r="C173" s="18" t="s">
        <v>145</v>
      </c>
      <c r="D173" s="18" t="s">
        <v>185</v>
      </c>
      <c r="E173" s="18"/>
      <c r="F173" s="4">
        <v>2242.1</v>
      </c>
      <c r="G173" s="4">
        <v>0</v>
      </c>
      <c r="H173" s="4">
        <v>0</v>
      </c>
    </row>
    <row r="174" spans="1:8" ht="150" x14ac:dyDescent="0.3">
      <c r="A174" s="17" t="s">
        <v>184</v>
      </c>
      <c r="B174" s="18" t="s">
        <v>28</v>
      </c>
      <c r="C174" s="18" t="s">
        <v>145</v>
      </c>
      <c r="D174" s="18" t="s">
        <v>185</v>
      </c>
      <c r="E174" s="18" t="s">
        <v>120</v>
      </c>
      <c r="F174" s="4">
        <v>2242.1</v>
      </c>
      <c r="G174" s="4">
        <v>0</v>
      </c>
      <c r="H174" s="4">
        <v>0</v>
      </c>
    </row>
    <row r="175" spans="1:8" ht="168.75" x14ac:dyDescent="0.3">
      <c r="A175" s="17" t="s">
        <v>599</v>
      </c>
      <c r="B175" s="18" t="s">
        <v>28</v>
      </c>
      <c r="C175" s="18" t="s">
        <v>145</v>
      </c>
      <c r="D175" s="18" t="s">
        <v>187</v>
      </c>
      <c r="E175" s="18"/>
      <c r="F175" s="4">
        <v>71794.83</v>
      </c>
      <c r="G175" s="4">
        <v>55000.2</v>
      </c>
      <c r="H175" s="4">
        <v>51577</v>
      </c>
    </row>
    <row r="176" spans="1:8" ht="187.5" x14ac:dyDescent="0.3">
      <c r="A176" s="17" t="s">
        <v>186</v>
      </c>
      <c r="B176" s="18" t="s">
        <v>28</v>
      </c>
      <c r="C176" s="18" t="s">
        <v>145</v>
      </c>
      <c r="D176" s="18" t="s">
        <v>187</v>
      </c>
      <c r="E176" s="18" t="s">
        <v>35</v>
      </c>
      <c r="F176" s="4">
        <v>19829.5</v>
      </c>
      <c r="G176" s="4">
        <v>9090.9</v>
      </c>
      <c r="H176" s="4">
        <v>0</v>
      </c>
    </row>
    <row r="177" spans="1:8" ht="187.5" x14ac:dyDescent="0.3">
      <c r="A177" s="17" t="s">
        <v>188</v>
      </c>
      <c r="B177" s="18" t="s">
        <v>28</v>
      </c>
      <c r="C177" s="18" t="s">
        <v>145</v>
      </c>
      <c r="D177" s="18" t="s">
        <v>187</v>
      </c>
      <c r="E177" s="18" t="s">
        <v>120</v>
      </c>
      <c r="F177" s="4">
        <v>51965.33</v>
      </c>
      <c r="G177" s="4">
        <v>45909.3</v>
      </c>
      <c r="H177" s="4">
        <v>51577</v>
      </c>
    </row>
    <row r="178" spans="1:8" ht="37.5" x14ac:dyDescent="0.3">
      <c r="A178" s="17" t="s">
        <v>189</v>
      </c>
      <c r="B178" s="18" t="s">
        <v>28</v>
      </c>
      <c r="C178" s="18" t="s">
        <v>190</v>
      </c>
      <c r="D178" s="18"/>
      <c r="E178" s="18"/>
      <c r="F178" s="4">
        <v>14927.8</v>
      </c>
      <c r="G178" s="4">
        <v>64.8</v>
      </c>
      <c r="H178" s="4">
        <v>64.8</v>
      </c>
    </row>
    <row r="179" spans="1:8" ht="318.75" x14ac:dyDescent="0.3">
      <c r="A179" s="17" t="s">
        <v>600</v>
      </c>
      <c r="B179" s="18" t="s">
        <v>28</v>
      </c>
      <c r="C179" s="18" t="s">
        <v>190</v>
      </c>
      <c r="D179" s="18" t="s">
        <v>192</v>
      </c>
      <c r="E179" s="18"/>
      <c r="F179" s="4">
        <v>14863</v>
      </c>
      <c r="G179" s="4">
        <v>0</v>
      </c>
      <c r="H179" s="4">
        <v>0</v>
      </c>
    </row>
    <row r="180" spans="1:8" ht="375" x14ac:dyDescent="0.3">
      <c r="A180" s="17" t="s">
        <v>191</v>
      </c>
      <c r="B180" s="18" t="s">
        <v>28</v>
      </c>
      <c r="C180" s="18" t="s">
        <v>190</v>
      </c>
      <c r="D180" s="18" t="s">
        <v>192</v>
      </c>
      <c r="E180" s="18" t="s">
        <v>21</v>
      </c>
      <c r="F180" s="4">
        <v>12550.5</v>
      </c>
      <c r="G180" s="4">
        <v>0</v>
      </c>
      <c r="H180" s="4">
        <v>0</v>
      </c>
    </row>
    <row r="181" spans="1:8" ht="337.5" x14ac:dyDescent="0.3">
      <c r="A181" s="17" t="s">
        <v>193</v>
      </c>
      <c r="B181" s="18" t="s">
        <v>28</v>
      </c>
      <c r="C181" s="18" t="s">
        <v>190</v>
      </c>
      <c r="D181" s="18" t="s">
        <v>192</v>
      </c>
      <c r="E181" s="18" t="s">
        <v>35</v>
      </c>
      <c r="F181" s="4">
        <v>2312.5</v>
      </c>
      <c r="G181" s="4">
        <v>0</v>
      </c>
      <c r="H181" s="4">
        <v>0</v>
      </c>
    </row>
    <row r="182" spans="1:8" ht="168.75" x14ac:dyDescent="0.3">
      <c r="A182" s="17" t="s">
        <v>601</v>
      </c>
      <c r="B182" s="18" t="s">
        <v>28</v>
      </c>
      <c r="C182" s="18" t="s">
        <v>190</v>
      </c>
      <c r="D182" s="18" t="s">
        <v>195</v>
      </c>
      <c r="E182" s="18"/>
      <c r="F182" s="4">
        <v>64.8</v>
      </c>
      <c r="G182" s="4">
        <v>64.8</v>
      </c>
      <c r="H182" s="4">
        <v>64.8</v>
      </c>
    </row>
    <row r="183" spans="1:8" ht="206.25" x14ac:dyDescent="0.3">
      <c r="A183" s="17" t="s">
        <v>194</v>
      </c>
      <c r="B183" s="18" t="s">
        <v>28</v>
      </c>
      <c r="C183" s="18" t="s">
        <v>190</v>
      </c>
      <c r="D183" s="18" t="s">
        <v>195</v>
      </c>
      <c r="E183" s="18" t="s">
        <v>21</v>
      </c>
      <c r="F183" s="4">
        <v>64.8</v>
      </c>
      <c r="G183" s="4">
        <v>64.8</v>
      </c>
      <c r="H183" s="4">
        <v>64.8</v>
      </c>
    </row>
    <row r="184" spans="1:8" ht="37.5" x14ac:dyDescent="0.3">
      <c r="A184" s="17" t="s">
        <v>196</v>
      </c>
      <c r="B184" s="18" t="s">
        <v>48</v>
      </c>
      <c r="C184" s="18" t="s">
        <v>12</v>
      </c>
      <c r="D184" s="18"/>
      <c r="E184" s="18"/>
      <c r="F184" s="4">
        <v>90722.1</v>
      </c>
      <c r="G184" s="4">
        <v>49633.7</v>
      </c>
      <c r="H184" s="4">
        <v>49653.1</v>
      </c>
    </row>
    <row r="185" spans="1:8" ht="18.75" x14ac:dyDescent="0.3">
      <c r="A185" s="17" t="s">
        <v>197</v>
      </c>
      <c r="B185" s="18" t="s">
        <v>48</v>
      </c>
      <c r="C185" s="18" t="s">
        <v>11</v>
      </c>
      <c r="D185" s="18"/>
      <c r="E185" s="18"/>
      <c r="F185" s="4">
        <v>542.4</v>
      </c>
      <c r="G185" s="4">
        <v>493</v>
      </c>
      <c r="H185" s="4">
        <v>512.4</v>
      </c>
    </row>
    <row r="186" spans="1:8" ht="168.75" x14ac:dyDescent="0.3">
      <c r="A186" s="17" t="s">
        <v>602</v>
      </c>
      <c r="B186" s="18" t="s">
        <v>48</v>
      </c>
      <c r="C186" s="18" t="s">
        <v>11</v>
      </c>
      <c r="D186" s="18" t="s">
        <v>198</v>
      </c>
      <c r="E186" s="18"/>
      <c r="F186" s="4">
        <v>86</v>
      </c>
      <c r="G186" s="4">
        <v>0</v>
      </c>
      <c r="H186" s="4">
        <v>0</v>
      </c>
    </row>
    <row r="187" spans="1:8" ht="187.5" x14ac:dyDescent="0.3">
      <c r="A187" s="17" t="s">
        <v>603</v>
      </c>
      <c r="B187" s="18" t="s">
        <v>48</v>
      </c>
      <c r="C187" s="18" t="s">
        <v>11</v>
      </c>
      <c r="D187" s="18" t="s">
        <v>198</v>
      </c>
      <c r="E187" s="18" t="s">
        <v>35</v>
      </c>
      <c r="F187" s="4">
        <v>86</v>
      </c>
      <c r="G187" s="4">
        <v>0</v>
      </c>
      <c r="H187" s="4">
        <v>0</v>
      </c>
    </row>
    <row r="188" spans="1:8" ht="150" x14ac:dyDescent="0.3">
      <c r="A188" s="17" t="s">
        <v>604</v>
      </c>
      <c r="B188" s="18" t="s">
        <v>48</v>
      </c>
      <c r="C188" s="18" t="s">
        <v>11</v>
      </c>
      <c r="D188" s="18" t="s">
        <v>200</v>
      </c>
      <c r="E188" s="18"/>
      <c r="F188" s="4">
        <v>456.4</v>
      </c>
      <c r="G188" s="4">
        <v>493</v>
      </c>
      <c r="H188" s="4">
        <v>512.4</v>
      </c>
    </row>
    <row r="189" spans="1:8" ht="206.25" x14ac:dyDescent="0.3">
      <c r="A189" s="17" t="s">
        <v>199</v>
      </c>
      <c r="B189" s="18" t="s">
        <v>48</v>
      </c>
      <c r="C189" s="18" t="s">
        <v>11</v>
      </c>
      <c r="D189" s="18" t="s">
        <v>200</v>
      </c>
      <c r="E189" s="18" t="s">
        <v>21</v>
      </c>
      <c r="F189" s="4">
        <v>456.4</v>
      </c>
      <c r="G189" s="4">
        <v>493</v>
      </c>
      <c r="H189" s="4">
        <v>512.4</v>
      </c>
    </row>
    <row r="190" spans="1:8" ht="18.75" x14ac:dyDescent="0.3">
      <c r="A190" s="17" t="s">
        <v>201</v>
      </c>
      <c r="B190" s="18" t="s">
        <v>48</v>
      </c>
      <c r="C190" s="18" t="s">
        <v>160</v>
      </c>
      <c r="D190" s="18"/>
      <c r="E190" s="18"/>
      <c r="F190" s="4">
        <v>63100</v>
      </c>
      <c r="G190" s="4">
        <v>19189.3</v>
      </c>
      <c r="H190" s="4">
        <v>19189.3</v>
      </c>
    </row>
    <row r="191" spans="1:8" ht="150" x14ac:dyDescent="0.3">
      <c r="A191" s="17" t="s">
        <v>605</v>
      </c>
      <c r="B191" s="20" t="s">
        <v>48</v>
      </c>
      <c r="C191" s="20" t="s">
        <v>160</v>
      </c>
      <c r="D191" s="20" t="s">
        <v>203</v>
      </c>
      <c r="E191" s="20"/>
      <c r="F191" s="4">
        <v>18.600000000000001</v>
      </c>
      <c r="G191" s="4">
        <v>0</v>
      </c>
      <c r="H191" s="4">
        <v>0</v>
      </c>
    </row>
    <row r="192" spans="1:8" ht="168.75" x14ac:dyDescent="0.3">
      <c r="A192" s="17" t="s">
        <v>202</v>
      </c>
      <c r="B192" s="20" t="s">
        <v>48</v>
      </c>
      <c r="C192" s="20" t="s">
        <v>160</v>
      </c>
      <c r="D192" s="20" t="s">
        <v>203</v>
      </c>
      <c r="E192" s="20" t="s">
        <v>120</v>
      </c>
      <c r="F192" s="4">
        <v>18.600000000000001</v>
      </c>
      <c r="G192" s="4">
        <v>0</v>
      </c>
      <c r="H192" s="4">
        <v>0</v>
      </c>
    </row>
    <row r="193" spans="1:8" ht="187.5" x14ac:dyDescent="0.3">
      <c r="A193" s="17" t="s">
        <v>606</v>
      </c>
      <c r="B193" s="20" t="s">
        <v>48</v>
      </c>
      <c r="C193" s="20" t="s">
        <v>160</v>
      </c>
      <c r="D193" s="20" t="s">
        <v>205</v>
      </c>
      <c r="E193" s="20"/>
      <c r="F193" s="4">
        <f>6049.9-50</f>
        <v>5999.9</v>
      </c>
      <c r="G193" s="4">
        <v>0</v>
      </c>
      <c r="H193" s="4">
        <v>0</v>
      </c>
    </row>
    <row r="194" spans="1:8" ht="206.25" x14ac:dyDescent="0.3">
      <c r="A194" s="17" t="s">
        <v>204</v>
      </c>
      <c r="B194" s="20" t="s">
        <v>48</v>
      </c>
      <c r="C194" s="20" t="s">
        <v>160</v>
      </c>
      <c r="D194" s="20" t="s">
        <v>205</v>
      </c>
      <c r="E194" s="20" t="s">
        <v>120</v>
      </c>
      <c r="F194" s="4">
        <f>6049.9-50</f>
        <v>5999.9</v>
      </c>
      <c r="G194" s="4">
        <v>0</v>
      </c>
      <c r="H194" s="4">
        <v>0</v>
      </c>
    </row>
    <row r="195" spans="1:8" ht="168.75" x14ac:dyDescent="0.3">
      <c r="A195" s="17" t="s">
        <v>607</v>
      </c>
      <c r="B195" s="20" t="s">
        <v>48</v>
      </c>
      <c r="C195" s="20" t="s">
        <v>160</v>
      </c>
      <c r="D195" s="20" t="s">
        <v>207</v>
      </c>
      <c r="E195" s="20"/>
      <c r="F195" s="4">
        <v>79.5</v>
      </c>
      <c r="G195" s="4">
        <v>0</v>
      </c>
      <c r="H195" s="4">
        <v>0</v>
      </c>
    </row>
    <row r="196" spans="1:8" ht="187.5" x14ac:dyDescent="0.3">
      <c r="A196" s="17" t="s">
        <v>206</v>
      </c>
      <c r="B196" s="20" t="s">
        <v>48</v>
      </c>
      <c r="C196" s="20" t="s">
        <v>160</v>
      </c>
      <c r="D196" s="20" t="s">
        <v>207</v>
      </c>
      <c r="E196" s="20" t="s">
        <v>120</v>
      </c>
      <c r="F196" s="4">
        <v>79.5</v>
      </c>
      <c r="G196" s="4">
        <v>0</v>
      </c>
      <c r="H196" s="4">
        <v>0</v>
      </c>
    </row>
    <row r="197" spans="1:8" ht="187.5" x14ac:dyDescent="0.3">
      <c r="A197" s="17" t="s">
        <v>608</v>
      </c>
      <c r="B197" s="20" t="s">
        <v>48</v>
      </c>
      <c r="C197" s="20" t="s">
        <v>160</v>
      </c>
      <c r="D197" s="20" t="s">
        <v>209</v>
      </c>
      <c r="E197" s="20"/>
      <c r="F197" s="4">
        <v>19189.3</v>
      </c>
      <c r="G197" s="4">
        <v>19189.3</v>
      </c>
      <c r="H197" s="4">
        <v>19189.3</v>
      </c>
    </row>
    <row r="198" spans="1:8" ht="206.25" x14ac:dyDescent="0.3">
      <c r="A198" s="17" t="s">
        <v>208</v>
      </c>
      <c r="B198" s="20" t="s">
        <v>48</v>
      </c>
      <c r="C198" s="20" t="s">
        <v>160</v>
      </c>
      <c r="D198" s="20" t="s">
        <v>209</v>
      </c>
      <c r="E198" s="20" t="s">
        <v>35</v>
      </c>
      <c r="F198" s="4">
        <v>6593.7</v>
      </c>
      <c r="G198" s="4">
        <v>6593.7</v>
      </c>
      <c r="H198" s="4">
        <v>6593.7</v>
      </c>
    </row>
    <row r="199" spans="1:8" ht="281.25" x14ac:dyDescent="0.3">
      <c r="A199" s="17" t="s">
        <v>210</v>
      </c>
      <c r="B199" s="20" t="s">
        <v>48</v>
      </c>
      <c r="C199" s="20" t="s">
        <v>160</v>
      </c>
      <c r="D199" s="20" t="s">
        <v>209</v>
      </c>
      <c r="E199" s="20" t="s">
        <v>78</v>
      </c>
      <c r="F199" s="4">
        <v>12595.6</v>
      </c>
      <c r="G199" s="4">
        <v>12595.6</v>
      </c>
      <c r="H199" s="4">
        <v>12595.6</v>
      </c>
    </row>
    <row r="200" spans="1:8" ht="75" x14ac:dyDescent="0.3">
      <c r="A200" s="2" t="s">
        <v>609</v>
      </c>
      <c r="B200" s="20" t="s">
        <v>48</v>
      </c>
      <c r="C200" s="20" t="s">
        <v>160</v>
      </c>
      <c r="D200" s="20" t="s">
        <v>212</v>
      </c>
      <c r="E200" s="20"/>
      <c r="F200" s="4">
        <v>466.5</v>
      </c>
      <c r="G200" s="4">
        <v>0</v>
      </c>
      <c r="H200" s="4">
        <v>0</v>
      </c>
    </row>
    <row r="201" spans="1:8" ht="93.75" x14ac:dyDescent="0.3">
      <c r="A201" s="2" t="s">
        <v>211</v>
      </c>
      <c r="B201" s="20" t="s">
        <v>48</v>
      </c>
      <c r="C201" s="20" t="s">
        <v>160</v>
      </c>
      <c r="D201" s="20" t="s">
        <v>212</v>
      </c>
      <c r="E201" s="20" t="s">
        <v>120</v>
      </c>
      <c r="F201" s="4">
        <v>466.5</v>
      </c>
      <c r="G201" s="4">
        <v>0</v>
      </c>
      <c r="H201" s="4">
        <v>0</v>
      </c>
    </row>
    <row r="202" spans="1:8" ht="131.25" x14ac:dyDescent="0.3">
      <c r="A202" s="2" t="s">
        <v>610</v>
      </c>
      <c r="B202" s="20" t="s">
        <v>48</v>
      </c>
      <c r="C202" s="20" t="s">
        <v>160</v>
      </c>
      <c r="D202" s="20" t="s">
        <v>214</v>
      </c>
      <c r="E202" s="20"/>
      <c r="F202" s="4">
        <v>37296.199999999997</v>
      </c>
      <c r="G202" s="4">
        <v>0</v>
      </c>
      <c r="H202" s="4">
        <v>0</v>
      </c>
    </row>
    <row r="203" spans="1:8" ht="150" x14ac:dyDescent="0.3">
      <c r="A203" s="2" t="s">
        <v>213</v>
      </c>
      <c r="B203" s="20" t="s">
        <v>48</v>
      </c>
      <c r="C203" s="20" t="s">
        <v>160</v>
      </c>
      <c r="D203" s="20" t="s">
        <v>214</v>
      </c>
      <c r="E203" s="20" t="s">
        <v>120</v>
      </c>
      <c r="F203" s="4">
        <v>37296.199999999997</v>
      </c>
      <c r="G203" s="4">
        <v>0</v>
      </c>
      <c r="H203" s="4">
        <v>0</v>
      </c>
    </row>
    <row r="204" spans="1:8" ht="203.25" customHeight="1" x14ac:dyDescent="0.3">
      <c r="A204" s="17" t="s">
        <v>766</v>
      </c>
      <c r="B204" s="20" t="s">
        <v>48</v>
      </c>
      <c r="C204" s="20" t="s">
        <v>160</v>
      </c>
      <c r="D204" s="20" t="s">
        <v>765</v>
      </c>
      <c r="E204" s="20"/>
      <c r="F204" s="4">
        <f>50</f>
        <v>50</v>
      </c>
      <c r="G204" s="4">
        <v>0</v>
      </c>
      <c r="H204" s="4">
        <v>0</v>
      </c>
    </row>
    <row r="205" spans="1:8" ht="206.25" x14ac:dyDescent="0.3">
      <c r="A205" s="17" t="s">
        <v>767</v>
      </c>
      <c r="B205" s="20" t="s">
        <v>48</v>
      </c>
      <c r="C205" s="20" t="s">
        <v>160</v>
      </c>
      <c r="D205" s="20" t="s">
        <v>765</v>
      </c>
      <c r="E205" s="20" t="s">
        <v>35</v>
      </c>
      <c r="F205" s="4">
        <f>50</f>
        <v>50</v>
      </c>
      <c r="G205" s="4">
        <v>0</v>
      </c>
      <c r="H205" s="4">
        <v>0</v>
      </c>
    </row>
    <row r="206" spans="1:8" ht="18.75" x14ac:dyDescent="0.3">
      <c r="A206" s="17" t="s">
        <v>215</v>
      </c>
      <c r="B206" s="20" t="s">
        <v>48</v>
      </c>
      <c r="C206" s="20" t="s">
        <v>14</v>
      </c>
      <c r="D206" s="20"/>
      <c r="E206" s="20"/>
      <c r="F206" s="4">
        <v>27079.7</v>
      </c>
      <c r="G206" s="4">
        <v>29951.4</v>
      </c>
      <c r="H206" s="4">
        <v>29951.4</v>
      </c>
    </row>
    <row r="207" spans="1:8" ht="243.75" x14ac:dyDescent="0.3">
      <c r="A207" s="17" t="s">
        <v>611</v>
      </c>
      <c r="B207" s="20" t="s">
        <v>48</v>
      </c>
      <c r="C207" s="20" t="s">
        <v>14</v>
      </c>
      <c r="D207" s="20" t="s">
        <v>217</v>
      </c>
      <c r="E207" s="20"/>
      <c r="F207" s="4">
        <v>27079.7</v>
      </c>
      <c r="G207" s="4">
        <v>29951.4</v>
      </c>
      <c r="H207" s="4">
        <v>29951.4</v>
      </c>
    </row>
    <row r="208" spans="1:8" ht="243.75" x14ac:dyDescent="0.3">
      <c r="A208" s="17" t="s">
        <v>216</v>
      </c>
      <c r="B208" s="20" t="s">
        <v>48</v>
      </c>
      <c r="C208" s="20" t="s">
        <v>14</v>
      </c>
      <c r="D208" s="20" t="s">
        <v>217</v>
      </c>
      <c r="E208" s="20" t="s">
        <v>35</v>
      </c>
      <c r="F208" s="4">
        <v>27079.7</v>
      </c>
      <c r="G208" s="4">
        <v>29951.4</v>
      </c>
      <c r="H208" s="4">
        <v>29951.4</v>
      </c>
    </row>
    <row r="209" spans="1:8" ht="18.75" x14ac:dyDescent="0.3">
      <c r="A209" s="2" t="s">
        <v>218</v>
      </c>
      <c r="B209" s="20" t="s">
        <v>219</v>
      </c>
      <c r="C209" s="20" t="s">
        <v>12</v>
      </c>
      <c r="D209" s="20"/>
      <c r="E209" s="20"/>
      <c r="F209" s="4">
        <f>1340430.2-3849.7</f>
        <v>1336580.5</v>
      </c>
      <c r="G209" s="4">
        <v>1329283.7</v>
      </c>
      <c r="H209" s="4">
        <v>1019685.8</v>
      </c>
    </row>
    <row r="210" spans="1:8" ht="18.75" x14ac:dyDescent="0.3">
      <c r="A210" s="2" t="s">
        <v>220</v>
      </c>
      <c r="B210" s="20" t="s">
        <v>219</v>
      </c>
      <c r="C210" s="20" t="s">
        <v>11</v>
      </c>
      <c r="D210" s="20"/>
      <c r="E210" s="20"/>
      <c r="F210" s="4">
        <f>350331.4-2310</f>
        <v>348021.4</v>
      </c>
      <c r="G210" s="4">
        <v>403201.4</v>
      </c>
      <c r="H210" s="4">
        <v>319120.09999999998</v>
      </c>
    </row>
    <row r="211" spans="1:8" ht="187.5" x14ac:dyDescent="0.3">
      <c r="A211" s="17" t="s">
        <v>612</v>
      </c>
      <c r="B211" s="20" t="s">
        <v>219</v>
      </c>
      <c r="C211" s="20" t="s">
        <v>11</v>
      </c>
      <c r="D211" s="20" t="s">
        <v>222</v>
      </c>
      <c r="E211" s="20"/>
      <c r="F211" s="4">
        <v>110212.2</v>
      </c>
      <c r="G211" s="4">
        <v>102233.8</v>
      </c>
      <c r="H211" s="4">
        <v>111708.9</v>
      </c>
    </row>
    <row r="212" spans="1:8" ht="206.25" x14ac:dyDescent="0.3">
      <c r="A212" s="2" t="s">
        <v>221</v>
      </c>
      <c r="B212" s="20" t="s">
        <v>219</v>
      </c>
      <c r="C212" s="20" t="s">
        <v>11</v>
      </c>
      <c r="D212" s="20" t="s">
        <v>222</v>
      </c>
      <c r="E212" s="20" t="s">
        <v>120</v>
      </c>
      <c r="F212" s="4">
        <f>110212.2-2310</f>
        <v>107902.2</v>
      </c>
      <c r="G212" s="4">
        <v>102233.8</v>
      </c>
      <c r="H212" s="4">
        <v>111708.9</v>
      </c>
    </row>
    <row r="213" spans="1:8" ht="131.25" x14ac:dyDescent="0.3">
      <c r="A213" s="17" t="s">
        <v>613</v>
      </c>
      <c r="B213" s="20" t="s">
        <v>219</v>
      </c>
      <c r="C213" s="20" t="s">
        <v>11</v>
      </c>
      <c r="D213" s="20" t="s">
        <v>614</v>
      </c>
      <c r="E213" s="20"/>
      <c r="F213" s="4">
        <v>2495</v>
      </c>
      <c r="G213" s="4">
        <v>0</v>
      </c>
      <c r="H213" s="4">
        <v>0</v>
      </c>
    </row>
    <row r="214" spans="1:8" ht="131.25" x14ac:dyDescent="0.3">
      <c r="A214" s="2" t="s">
        <v>615</v>
      </c>
      <c r="B214" s="20" t="s">
        <v>219</v>
      </c>
      <c r="C214" s="20" t="s">
        <v>11</v>
      </c>
      <c r="D214" s="20" t="s">
        <v>614</v>
      </c>
      <c r="E214" s="20" t="s">
        <v>248</v>
      </c>
      <c r="F214" s="4">
        <v>2495</v>
      </c>
      <c r="G214" s="4">
        <v>0</v>
      </c>
      <c r="H214" s="4">
        <v>0</v>
      </c>
    </row>
    <row r="215" spans="1:8" ht="131.25" x14ac:dyDescent="0.3">
      <c r="A215" s="2" t="s">
        <v>616</v>
      </c>
      <c r="B215" s="20" t="s">
        <v>219</v>
      </c>
      <c r="C215" s="20" t="s">
        <v>11</v>
      </c>
      <c r="D215" s="20" t="s">
        <v>224</v>
      </c>
      <c r="E215" s="20"/>
      <c r="F215" s="4">
        <v>31.3</v>
      </c>
      <c r="G215" s="4">
        <v>0</v>
      </c>
      <c r="H215" s="4">
        <v>0</v>
      </c>
    </row>
    <row r="216" spans="1:8" ht="150" x14ac:dyDescent="0.3">
      <c r="A216" s="17" t="s">
        <v>223</v>
      </c>
      <c r="B216" s="20" t="s">
        <v>219</v>
      </c>
      <c r="C216" s="20" t="s">
        <v>11</v>
      </c>
      <c r="D216" s="20" t="s">
        <v>224</v>
      </c>
      <c r="E216" s="20" t="s">
        <v>120</v>
      </c>
      <c r="F216" s="4">
        <v>31.3</v>
      </c>
      <c r="G216" s="4">
        <v>0</v>
      </c>
      <c r="H216" s="4">
        <v>0</v>
      </c>
    </row>
    <row r="217" spans="1:8" ht="356.25" x14ac:dyDescent="0.3">
      <c r="A217" s="2" t="s">
        <v>617</v>
      </c>
      <c r="B217" s="20" t="s">
        <v>219</v>
      </c>
      <c r="C217" s="20" t="s">
        <v>11</v>
      </c>
      <c r="D217" s="20" t="s">
        <v>226</v>
      </c>
      <c r="E217" s="20"/>
      <c r="F217" s="4">
        <v>185078.2</v>
      </c>
      <c r="G217" s="4">
        <v>195462.9</v>
      </c>
      <c r="H217" s="4">
        <v>206906.8</v>
      </c>
    </row>
    <row r="218" spans="1:8" ht="375" x14ac:dyDescent="0.3">
      <c r="A218" s="2" t="s">
        <v>225</v>
      </c>
      <c r="B218" s="20" t="s">
        <v>219</v>
      </c>
      <c r="C218" s="20" t="s">
        <v>11</v>
      </c>
      <c r="D218" s="20" t="s">
        <v>226</v>
      </c>
      <c r="E218" s="20" t="s">
        <v>120</v>
      </c>
      <c r="F218" s="4">
        <v>185078.2</v>
      </c>
      <c r="G218" s="4">
        <v>195462.9</v>
      </c>
      <c r="H218" s="4">
        <v>206906.8</v>
      </c>
    </row>
    <row r="219" spans="1:8" ht="112.5" x14ac:dyDescent="0.3">
      <c r="A219" s="2" t="s">
        <v>618</v>
      </c>
      <c r="B219" s="20" t="s">
        <v>219</v>
      </c>
      <c r="C219" s="20" t="s">
        <v>11</v>
      </c>
      <c r="D219" s="20" t="s">
        <v>619</v>
      </c>
      <c r="E219" s="20"/>
      <c r="F219" s="4">
        <v>52048.4</v>
      </c>
      <c r="G219" s="4">
        <v>105019.7</v>
      </c>
      <c r="H219" s="4">
        <v>0</v>
      </c>
    </row>
    <row r="220" spans="1:8" ht="131.25" x14ac:dyDescent="0.3">
      <c r="A220" s="17" t="s">
        <v>620</v>
      </c>
      <c r="B220" s="20" t="s">
        <v>219</v>
      </c>
      <c r="C220" s="20" t="s">
        <v>11</v>
      </c>
      <c r="D220" s="20" t="s">
        <v>619</v>
      </c>
      <c r="E220" s="20" t="s">
        <v>248</v>
      </c>
      <c r="F220" s="4">
        <v>52048.4</v>
      </c>
      <c r="G220" s="4">
        <v>105019.7</v>
      </c>
      <c r="H220" s="4">
        <v>0</v>
      </c>
    </row>
    <row r="221" spans="1:8" ht="112.5" x14ac:dyDescent="0.3">
      <c r="A221" s="17" t="s">
        <v>621</v>
      </c>
      <c r="B221" s="20" t="s">
        <v>219</v>
      </c>
      <c r="C221" s="20" t="s">
        <v>11</v>
      </c>
      <c r="D221" s="20" t="s">
        <v>230</v>
      </c>
      <c r="E221" s="20"/>
      <c r="F221" s="4">
        <v>466.3</v>
      </c>
      <c r="G221" s="4">
        <v>485</v>
      </c>
      <c r="H221" s="4">
        <v>504.4</v>
      </c>
    </row>
    <row r="222" spans="1:8" ht="150" x14ac:dyDescent="0.3">
      <c r="A222" s="17" t="s">
        <v>229</v>
      </c>
      <c r="B222" s="20" t="s">
        <v>219</v>
      </c>
      <c r="C222" s="20" t="s">
        <v>11</v>
      </c>
      <c r="D222" s="20" t="s">
        <v>230</v>
      </c>
      <c r="E222" s="20" t="s">
        <v>21</v>
      </c>
      <c r="F222" s="4">
        <v>466.3</v>
      </c>
      <c r="G222" s="4">
        <v>485</v>
      </c>
      <c r="H222" s="4">
        <v>504.4</v>
      </c>
    </row>
    <row r="223" spans="1:8" ht="18.75" x14ac:dyDescent="0.3">
      <c r="A223" s="17" t="s">
        <v>231</v>
      </c>
      <c r="B223" s="20" t="s">
        <v>219</v>
      </c>
      <c r="C223" s="20" t="s">
        <v>160</v>
      </c>
      <c r="D223" s="20"/>
      <c r="E223" s="20"/>
      <c r="F223" s="4">
        <f>914332.5-1539.7</f>
        <v>912792.8</v>
      </c>
      <c r="G223" s="4">
        <v>848253.2</v>
      </c>
      <c r="H223" s="4">
        <v>621568.1</v>
      </c>
    </row>
    <row r="224" spans="1:8" ht="225" x14ac:dyDescent="0.3">
      <c r="A224" s="17" t="s">
        <v>622</v>
      </c>
      <c r="B224" s="20" t="s">
        <v>219</v>
      </c>
      <c r="C224" s="20" t="s">
        <v>160</v>
      </c>
      <c r="D224" s="20" t="s">
        <v>233</v>
      </c>
      <c r="E224" s="20"/>
      <c r="F224" s="4">
        <v>94168.7</v>
      </c>
      <c r="G224" s="4">
        <v>96211.5</v>
      </c>
      <c r="H224" s="4">
        <v>93310.3</v>
      </c>
    </row>
    <row r="225" spans="1:8" ht="243.75" x14ac:dyDescent="0.3">
      <c r="A225" s="17" t="s">
        <v>232</v>
      </c>
      <c r="B225" s="20" t="s">
        <v>219</v>
      </c>
      <c r="C225" s="20" t="s">
        <v>160</v>
      </c>
      <c r="D225" s="20" t="s">
        <v>233</v>
      </c>
      <c r="E225" s="20" t="s">
        <v>120</v>
      </c>
      <c r="F225" s="4">
        <f>94168.7-1539.7</f>
        <v>92629</v>
      </c>
      <c r="G225" s="4">
        <v>96211.5</v>
      </c>
      <c r="H225" s="4">
        <v>93310.3</v>
      </c>
    </row>
    <row r="226" spans="1:8" ht="131.25" x14ac:dyDescent="0.3">
      <c r="A226" s="17" t="s">
        <v>616</v>
      </c>
      <c r="B226" s="20" t="s">
        <v>219</v>
      </c>
      <c r="C226" s="20" t="s">
        <v>160</v>
      </c>
      <c r="D226" s="20" t="s">
        <v>224</v>
      </c>
      <c r="E226" s="20"/>
      <c r="F226" s="4">
        <v>2107</v>
      </c>
      <c r="G226" s="4">
        <v>2017.4</v>
      </c>
      <c r="H226" s="4">
        <v>0</v>
      </c>
    </row>
    <row r="227" spans="1:8" ht="150" x14ac:dyDescent="0.3">
      <c r="A227" s="17" t="s">
        <v>223</v>
      </c>
      <c r="B227" s="20" t="s">
        <v>219</v>
      </c>
      <c r="C227" s="20" t="s">
        <v>160</v>
      </c>
      <c r="D227" s="20" t="s">
        <v>224</v>
      </c>
      <c r="E227" s="20" t="s">
        <v>120</v>
      </c>
      <c r="F227" s="4">
        <v>2107</v>
      </c>
      <c r="G227" s="4">
        <v>2017.4</v>
      </c>
      <c r="H227" s="4">
        <v>0</v>
      </c>
    </row>
    <row r="228" spans="1:8" ht="356.25" x14ac:dyDescent="0.3">
      <c r="A228" s="2" t="s">
        <v>617</v>
      </c>
      <c r="B228" s="20" t="s">
        <v>219</v>
      </c>
      <c r="C228" s="20" t="s">
        <v>160</v>
      </c>
      <c r="D228" s="20" t="s">
        <v>226</v>
      </c>
      <c r="E228" s="20"/>
      <c r="F228" s="4">
        <v>409127.7</v>
      </c>
      <c r="G228" s="4">
        <v>432384.7</v>
      </c>
      <c r="H228" s="4">
        <v>459388.4</v>
      </c>
    </row>
    <row r="229" spans="1:8" ht="375" x14ac:dyDescent="0.3">
      <c r="A229" s="2" t="s">
        <v>225</v>
      </c>
      <c r="B229" s="20" t="s">
        <v>219</v>
      </c>
      <c r="C229" s="20" t="s">
        <v>160</v>
      </c>
      <c r="D229" s="20" t="s">
        <v>226</v>
      </c>
      <c r="E229" s="20" t="s">
        <v>120</v>
      </c>
      <c r="F229" s="4">
        <v>409127.7</v>
      </c>
      <c r="G229" s="4">
        <v>432384.7</v>
      </c>
      <c r="H229" s="4">
        <v>459388.4</v>
      </c>
    </row>
    <row r="230" spans="1:8" ht="112.5" x14ac:dyDescent="0.3">
      <c r="A230" s="2" t="s">
        <v>623</v>
      </c>
      <c r="B230" s="20" t="s">
        <v>219</v>
      </c>
      <c r="C230" s="20" t="s">
        <v>160</v>
      </c>
      <c r="D230" s="20" t="s">
        <v>624</v>
      </c>
      <c r="E230" s="20"/>
      <c r="F230" s="4">
        <v>100</v>
      </c>
      <c r="G230" s="4">
        <v>0</v>
      </c>
      <c r="H230" s="4">
        <v>0</v>
      </c>
    </row>
    <row r="231" spans="1:8" ht="131.25" x14ac:dyDescent="0.3">
      <c r="A231" s="2" t="s">
        <v>625</v>
      </c>
      <c r="B231" s="20" t="s">
        <v>219</v>
      </c>
      <c r="C231" s="20" t="s">
        <v>160</v>
      </c>
      <c r="D231" s="20" t="s">
        <v>624</v>
      </c>
      <c r="E231" s="20" t="s">
        <v>120</v>
      </c>
      <c r="F231" s="4">
        <v>100</v>
      </c>
      <c r="G231" s="4">
        <v>0</v>
      </c>
      <c r="H231" s="4">
        <v>0</v>
      </c>
    </row>
    <row r="232" spans="1:8" ht="131.25" x14ac:dyDescent="0.3">
      <c r="A232" s="2" t="s">
        <v>626</v>
      </c>
      <c r="B232" s="20" t="s">
        <v>219</v>
      </c>
      <c r="C232" s="20" t="s">
        <v>160</v>
      </c>
      <c r="D232" s="20" t="s">
        <v>627</v>
      </c>
      <c r="E232" s="20"/>
      <c r="F232" s="4">
        <v>254096.6</v>
      </c>
      <c r="G232" s="4">
        <v>31778.5</v>
      </c>
      <c r="H232" s="4">
        <v>0</v>
      </c>
    </row>
    <row r="233" spans="1:8" ht="150" x14ac:dyDescent="0.3">
      <c r="A233" s="2" t="s">
        <v>246</v>
      </c>
      <c r="B233" s="20" t="s">
        <v>219</v>
      </c>
      <c r="C233" s="20" t="s">
        <v>160</v>
      </c>
      <c r="D233" s="20" t="s">
        <v>627</v>
      </c>
      <c r="E233" s="20" t="s">
        <v>248</v>
      </c>
      <c r="F233" s="4">
        <v>81884.5</v>
      </c>
      <c r="G233" s="4">
        <v>0</v>
      </c>
      <c r="H233" s="4">
        <v>0</v>
      </c>
    </row>
    <row r="234" spans="1:8" ht="150" x14ac:dyDescent="0.3">
      <c r="A234" s="2" t="s">
        <v>249</v>
      </c>
      <c r="B234" s="20" t="s">
        <v>219</v>
      </c>
      <c r="C234" s="20" t="s">
        <v>160</v>
      </c>
      <c r="D234" s="20" t="s">
        <v>627</v>
      </c>
      <c r="E234" s="20" t="s">
        <v>120</v>
      </c>
      <c r="F234" s="4">
        <v>172212.1</v>
      </c>
      <c r="G234" s="4">
        <v>31778.5</v>
      </c>
      <c r="H234" s="4">
        <v>0</v>
      </c>
    </row>
    <row r="235" spans="1:8" ht="93.75" x14ac:dyDescent="0.3">
      <c r="A235" s="2" t="s">
        <v>628</v>
      </c>
      <c r="B235" s="20" t="s">
        <v>219</v>
      </c>
      <c r="C235" s="20" t="s">
        <v>160</v>
      </c>
      <c r="D235" s="20" t="s">
        <v>235</v>
      </c>
      <c r="E235" s="20"/>
      <c r="F235" s="4">
        <v>1641</v>
      </c>
      <c r="G235" s="4">
        <v>1641</v>
      </c>
      <c r="H235" s="4">
        <v>1641</v>
      </c>
    </row>
    <row r="236" spans="1:8" ht="112.5" x14ac:dyDescent="0.3">
      <c r="A236" s="2" t="s">
        <v>234</v>
      </c>
      <c r="B236" s="20" t="s">
        <v>219</v>
      </c>
      <c r="C236" s="20" t="s">
        <v>160</v>
      </c>
      <c r="D236" s="20" t="s">
        <v>235</v>
      </c>
      <c r="E236" s="20" t="s">
        <v>120</v>
      </c>
      <c r="F236" s="4">
        <v>1641</v>
      </c>
      <c r="G236" s="4">
        <v>1641</v>
      </c>
      <c r="H236" s="4">
        <v>1641</v>
      </c>
    </row>
    <row r="237" spans="1:8" ht="168.75" x14ac:dyDescent="0.3">
      <c r="A237" s="2" t="s">
        <v>629</v>
      </c>
      <c r="B237" s="20" t="s">
        <v>219</v>
      </c>
      <c r="C237" s="20" t="s">
        <v>160</v>
      </c>
      <c r="D237" s="20" t="s">
        <v>237</v>
      </c>
      <c r="E237" s="20"/>
      <c r="F237" s="4">
        <v>0</v>
      </c>
      <c r="G237" s="4">
        <v>4339.6000000000004</v>
      </c>
      <c r="H237" s="4">
        <v>0</v>
      </c>
    </row>
    <row r="238" spans="1:8" ht="187.5" x14ac:dyDescent="0.3">
      <c r="A238" s="2" t="s">
        <v>236</v>
      </c>
      <c r="B238" s="20" t="s">
        <v>219</v>
      </c>
      <c r="C238" s="20" t="s">
        <v>160</v>
      </c>
      <c r="D238" s="20" t="s">
        <v>237</v>
      </c>
      <c r="E238" s="20" t="s">
        <v>120</v>
      </c>
      <c r="F238" s="4">
        <v>0</v>
      </c>
      <c r="G238" s="4">
        <v>4339.6000000000004</v>
      </c>
      <c r="H238" s="4">
        <v>0</v>
      </c>
    </row>
    <row r="239" spans="1:8" ht="93.75" x14ac:dyDescent="0.3">
      <c r="A239" s="2" t="s">
        <v>630</v>
      </c>
      <c r="B239" s="20" t="s">
        <v>219</v>
      </c>
      <c r="C239" s="20" t="s">
        <v>160</v>
      </c>
      <c r="D239" s="20" t="s">
        <v>239</v>
      </c>
      <c r="E239" s="20"/>
      <c r="F239" s="4">
        <v>17775.599999999999</v>
      </c>
      <c r="G239" s="4">
        <v>20738.2</v>
      </c>
      <c r="H239" s="4">
        <v>11850.4</v>
      </c>
    </row>
    <row r="240" spans="1:8" ht="112.5" x14ac:dyDescent="0.3">
      <c r="A240" s="2" t="s">
        <v>238</v>
      </c>
      <c r="B240" s="20" t="s">
        <v>219</v>
      </c>
      <c r="C240" s="20" t="s">
        <v>160</v>
      </c>
      <c r="D240" s="20" t="s">
        <v>239</v>
      </c>
      <c r="E240" s="20" t="s">
        <v>120</v>
      </c>
      <c r="F240" s="4">
        <v>17775.599999999999</v>
      </c>
      <c r="G240" s="4">
        <v>20738.2</v>
      </c>
      <c r="H240" s="4">
        <v>11850.4</v>
      </c>
    </row>
    <row r="241" spans="1:8" ht="150" x14ac:dyDescent="0.3">
      <c r="A241" s="2" t="s">
        <v>631</v>
      </c>
      <c r="B241" s="20" t="s">
        <v>219</v>
      </c>
      <c r="C241" s="20" t="s">
        <v>160</v>
      </c>
      <c r="D241" s="20" t="s">
        <v>228</v>
      </c>
      <c r="E241" s="20"/>
      <c r="F241" s="4">
        <v>759.9</v>
      </c>
      <c r="G241" s="4">
        <v>0</v>
      </c>
      <c r="H241" s="4">
        <v>0</v>
      </c>
    </row>
    <row r="242" spans="1:8" ht="168.75" x14ac:dyDescent="0.3">
      <c r="A242" s="2" t="s">
        <v>227</v>
      </c>
      <c r="B242" s="20" t="s">
        <v>219</v>
      </c>
      <c r="C242" s="20" t="s">
        <v>160</v>
      </c>
      <c r="D242" s="20" t="s">
        <v>228</v>
      </c>
      <c r="E242" s="20" t="s">
        <v>120</v>
      </c>
      <c r="F242" s="4">
        <v>759.9</v>
      </c>
      <c r="G242" s="4">
        <v>0</v>
      </c>
      <c r="H242" s="4">
        <v>0</v>
      </c>
    </row>
    <row r="243" spans="1:8" ht="150" x14ac:dyDescent="0.3">
      <c r="A243" s="2" t="s">
        <v>632</v>
      </c>
      <c r="B243" s="20" t="s">
        <v>219</v>
      </c>
      <c r="C243" s="20" t="s">
        <v>160</v>
      </c>
      <c r="D243" s="20" t="s">
        <v>241</v>
      </c>
      <c r="E243" s="20"/>
      <c r="F243" s="4">
        <v>2783.1</v>
      </c>
      <c r="G243" s="4">
        <v>16638.5</v>
      </c>
      <c r="H243" s="4">
        <v>16646.3</v>
      </c>
    </row>
    <row r="244" spans="1:8" ht="168.75" x14ac:dyDescent="0.3">
      <c r="A244" s="2" t="s">
        <v>240</v>
      </c>
      <c r="B244" s="20" t="s">
        <v>219</v>
      </c>
      <c r="C244" s="20" t="s">
        <v>160</v>
      </c>
      <c r="D244" s="20" t="s">
        <v>241</v>
      </c>
      <c r="E244" s="20" t="s">
        <v>120</v>
      </c>
      <c r="F244" s="4">
        <v>2783.1</v>
      </c>
      <c r="G244" s="4">
        <v>16638.5</v>
      </c>
      <c r="H244" s="4">
        <v>16646.3</v>
      </c>
    </row>
    <row r="245" spans="1:8" ht="206.25" x14ac:dyDescent="0.3">
      <c r="A245" s="2" t="s">
        <v>633</v>
      </c>
      <c r="B245" s="20" t="s">
        <v>219</v>
      </c>
      <c r="C245" s="20" t="s">
        <v>160</v>
      </c>
      <c r="D245" s="20" t="s">
        <v>243</v>
      </c>
      <c r="E245" s="20"/>
      <c r="F245" s="4">
        <v>1117</v>
      </c>
      <c r="G245" s="4">
        <v>6761.7</v>
      </c>
      <c r="H245" s="4">
        <v>6753.7</v>
      </c>
    </row>
    <row r="246" spans="1:8" ht="225" x14ac:dyDescent="0.3">
      <c r="A246" s="2" t="s">
        <v>242</v>
      </c>
      <c r="B246" s="20" t="s">
        <v>219</v>
      </c>
      <c r="C246" s="20" t="s">
        <v>160</v>
      </c>
      <c r="D246" s="20" t="s">
        <v>243</v>
      </c>
      <c r="E246" s="20" t="s">
        <v>120</v>
      </c>
      <c r="F246" s="4">
        <v>1117</v>
      </c>
      <c r="G246" s="4">
        <v>6761.7</v>
      </c>
      <c r="H246" s="4">
        <v>6753.7</v>
      </c>
    </row>
    <row r="247" spans="1:8" ht="131.25" x14ac:dyDescent="0.3">
      <c r="A247" s="2" t="s">
        <v>634</v>
      </c>
      <c r="B247" s="20" t="s">
        <v>219</v>
      </c>
      <c r="C247" s="20" t="s">
        <v>160</v>
      </c>
      <c r="D247" s="20" t="s">
        <v>245</v>
      </c>
      <c r="E247" s="20"/>
      <c r="F247" s="4">
        <v>114747.1</v>
      </c>
      <c r="G247" s="4">
        <v>199466</v>
      </c>
      <c r="H247" s="4">
        <v>0</v>
      </c>
    </row>
    <row r="248" spans="1:8" ht="150" x14ac:dyDescent="0.3">
      <c r="A248" s="2" t="s">
        <v>244</v>
      </c>
      <c r="B248" s="20" t="s">
        <v>219</v>
      </c>
      <c r="C248" s="20" t="s">
        <v>160</v>
      </c>
      <c r="D248" s="20" t="s">
        <v>245</v>
      </c>
      <c r="E248" s="20" t="s">
        <v>120</v>
      </c>
      <c r="F248" s="4">
        <v>114747.1</v>
      </c>
      <c r="G248" s="4">
        <v>199466</v>
      </c>
      <c r="H248" s="4">
        <v>0</v>
      </c>
    </row>
    <row r="249" spans="1:8" ht="131.25" x14ac:dyDescent="0.3">
      <c r="A249" s="2" t="s">
        <v>626</v>
      </c>
      <c r="B249" s="20" t="s">
        <v>219</v>
      </c>
      <c r="C249" s="20" t="s">
        <v>160</v>
      </c>
      <c r="D249" s="20" t="s">
        <v>247</v>
      </c>
      <c r="E249" s="20"/>
      <c r="F249" s="4">
        <v>0</v>
      </c>
      <c r="G249" s="4">
        <v>0</v>
      </c>
      <c r="H249" s="4">
        <v>0</v>
      </c>
    </row>
    <row r="250" spans="1:8" ht="150" x14ac:dyDescent="0.3">
      <c r="A250" s="2" t="s">
        <v>246</v>
      </c>
      <c r="B250" s="20" t="s">
        <v>219</v>
      </c>
      <c r="C250" s="20" t="s">
        <v>160</v>
      </c>
      <c r="D250" s="20" t="s">
        <v>247</v>
      </c>
      <c r="E250" s="20" t="s">
        <v>248</v>
      </c>
      <c r="F250" s="4">
        <v>0</v>
      </c>
      <c r="G250" s="4">
        <v>0</v>
      </c>
      <c r="H250" s="4">
        <v>0</v>
      </c>
    </row>
    <row r="251" spans="1:8" ht="150" x14ac:dyDescent="0.3">
      <c r="A251" s="17" t="s">
        <v>249</v>
      </c>
      <c r="B251" s="20" t="s">
        <v>219</v>
      </c>
      <c r="C251" s="20" t="s">
        <v>160</v>
      </c>
      <c r="D251" s="20" t="s">
        <v>247</v>
      </c>
      <c r="E251" s="20" t="s">
        <v>120</v>
      </c>
      <c r="F251" s="4">
        <v>0</v>
      </c>
      <c r="G251" s="4">
        <v>0</v>
      </c>
      <c r="H251" s="4">
        <v>0</v>
      </c>
    </row>
    <row r="252" spans="1:8" ht="168.75" x14ac:dyDescent="0.3">
      <c r="A252" s="17" t="s">
        <v>635</v>
      </c>
      <c r="B252" s="20" t="s">
        <v>219</v>
      </c>
      <c r="C252" s="20" t="s">
        <v>160</v>
      </c>
      <c r="D252" s="20" t="s">
        <v>251</v>
      </c>
      <c r="E252" s="20"/>
      <c r="F252" s="4">
        <v>5233.5</v>
      </c>
      <c r="G252" s="4">
        <v>4299.1000000000004</v>
      </c>
      <c r="H252" s="4">
        <v>0</v>
      </c>
    </row>
    <row r="253" spans="1:8" ht="187.5" x14ac:dyDescent="0.3">
      <c r="A253" s="17" t="s">
        <v>250</v>
      </c>
      <c r="B253" s="20" t="s">
        <v>219</v>
      </c>
      <c r="C253" s="20" t="s">
        <v>160</v>
      </c>
      <c r="D253" s="20" t="s">
        <v>251</v>
      </c>
      <c r="E253" s="20" t="s">
        <v>120</v>
      </c>
      <c r="F253" s="4">
        <v>5233.5</v>
      </c>
      <c r="G253" s="4">
        <v>4299.1000000000004</v>
      </c>
      <c r="H253" s="4">
        <v>0</v>
      </c>
    </row>
    <row r="254" spans="1:8" ht="75" x14ac:dyDescent="0.3">
      <c r="A254" s="17" t="s">
        <v>636</v>
      </c>
      <c r="B254" s="20" t="s">
        <v>219</v>
      </c>
      <c r="C254" s="20" t="s">
        <v>160</v>
      </c>
      <c r="D254" s="20" t="s">
        <v>637</v>
      </c>
      <c r="E254" s="20"/>
      <c r="F254" s="4">
        <v>10650.4</v>
      </c>
      <c r="G254" s="4">
        <v>31951.1</v>
      </c>
      <c r="H254" s="4">
        <v>31951.1</v>
      </c>
    </row>
    <row r="255" spans="1:8" ht="93.75" x14ac:dyDescent="0.3">
      <c r="A255" s="17" t="s">
        <v>638</v>
      </c>
      <c r="B255" s="18" t="s">
        <v>219</v>
      </c>
      <c r="C255" s="18" t="s">
        <v>160</v>
      </c>
      <c r="D255" s="18" t="s">
        <v>637</v>
      </c>
      <c r="E255" s="18" t="s">
        <v>120</v>
      </c>
      <c r="F255" s="4">
        <v>10650.4</v>
      </c>
      <c r="G255" s="4">
        <v>31951.1</v>
      </c>
      <c r="H255" s="4">
        <v>31951.1</v>
      </c>
    </row>
    <row r="256" spans="1:8" ht="56.25" x14ac:dyDescent="0.3">
      <c r="A256" s="17" t="s">
        <v>639</v>
      </c>
      <c r="B256" s="18" t="s">
        <v>219</v>
      </c>
      <c r="C256" s="18" t="s">
        <v>160</v>
      </c>
      <c r="D256" s="18" t="s">
        <v>253</v>
      </c>
      <c r="E256" s="18"/>
      <c r="F256" s="4">
        <v>24.9</v>
      </c>
      <c r="G256" s="4">
        <v>25.9</v>
      </c>
      <c r="H256" s="4">
        <v>26.9</v>
      </c>
    </row>
    <row r="257" spans="1:8" ht="93.75" x14ac:dyDescent="0.3">
      <c r="A257" s="17" t="s">
        <v>252</v>
      </c>
      <c r="B257" s="18" t="s">
        <v>219</v>
      </c>
      <c r="C257" s="18" t="s">
        <v>160</v>
      </c>
      <c r="D257" s="18" t="s">
        <v>253</v>
      </c>
      <c r="E257" s="18" t="s">
        <v>21</v>
      </c>
      <c r="F257" s="4">
        <v>24.9</v>
      </c>
      <c r="G257" s="4">
        <v>25.9</v>
      </c>
      <c r="H257" s="4">
        <v>26.9</v>
      </c>
    </row>
    <row r="258" spans="1:8" ht="18.75" x14ac:dyDescent="0.3">
      <c r="A258" s="17" t="s">
        <v>254</v>
      </c>
      <c r="B258" s="18" t="s">
        <v>219</v>
      </c>
      <c r="C258" s="18" t="s">
        <v>14</v>
      </c>
      <c r="D258" s="18"/>
      <c r="E258" s="18"/>
      <c r="F258" s="4">
        <v>44759.902159999998</v>
      </c>
      <c r="G258" s="4">
        <v>49957.7</v>
      </c>
      <c r="H258" s="4">
        <v>50424.800000000003</v>
      </c>
    </row>
    <row r="259" spans="1:8" ht="168.75" x14ac:dyDescent="0.3">
      <c r="A259" s="17" t="s">
        <v>640</v>
      </c>
      <c r="B259" s="18" t="s">
        <v>219</v>
      </c>
      <c r="C259" s="18" t="s">
        <v>14</v>
      </c>
      <c r="D259" s="18" t="s">
        <v>256</v>
      </c>
      <c r="E259" s="18"/>
      <c r="F259" s="4">
        <v>12530.1</v>
      </c>
      <c r="G259" s="4">
        <v>12655.4</v>
      </c>
      <c r="H259" s="4">
        <v>12782</v>
      </c>
    </row>
    <row r="260" spans="1:8" ht="168.75" x14ac:dyDescent="0.3">
      <c r="A260" s="17" t="s">
        <v>255</v>
      </c>
      <c r="B260" s="18" t="s">
        <v>219</v>
      </c>
      <c r="C260" s="18" t="s">
        <v>14</v>
      </c>
      <c r="D260" s="18" t="s">
        <v>256</v>
      </c>
      <c r="E260" s="18" t="s">
        <v>120</v>
      </c>
      <c r="F260" s="4">
        <v>12530.1</v>
      </c>
      <c r="G260" s="4">
        <v>12655.4</v>
      </c>
      <c r="H260" s="4">
        <v>12782</v>
      </c>
    </row>
    <row r="261" spans="1:8" ht="356.25" x14ac:dyDescent="0.3">
      <c r="A261" s="17" t="s">
        <v>617</v>
      </c>
      <c r="B261" s="18" t="s">
        <v>219</v>
      </c>
      <c r="C261" s="18" t="s">
        <v>14</v>
      </c>
      <c r="D261" s="18" t="s">
        <v>226</v>
      </c>
      <c r="E261" s="18"/>
      <c r="F261" s="4">
        <v>5817.7</v>
      </c>
      <c r="G261" s="4">
        <v>6005.6</v>
      </c>
      <c r="H261" s="4">
        <v>6246.9</v>
      </c>
    </row>
    <row r="262" spans="1:8" ht="375" x14ac:dyDescent="0.3">
      <c r="A262" s="17" t="s">
        <v>225</v>
      </c>
      <c r="B262" s="18" t="s">
        <v>219</v>
      </c>
      <c r="C262" s="18" t="s">
        <v>14</v>
      </c>
      <c r="D262" s="18" t="s">
        <v>226</v>
      </c>
      <c r="E262" s="18" t="s">
        <v>120</v>
      </c>
      <c r="F262" s="4">
        <v>5817.7</v>
      </c>
      <c r="G262" s="4">
        <v>6005.6</v>
      </c>
      <c r="H262" s="4">
        <v>6246.9</v>
      </c>
    </row>
    <row r="263" spans="1:8" ht="131.25" x14ac:dyDescent="0.3">
      <c r="A263" s="17" t="s">
        <v>641</v>
      </c>
      <c r="B263" s="18" t="s">
        <v>219</v>
      </c>
      <c r="C263" s="18" t="s">
        <v>14</v>
      </c>
      <c r="D263" s="18" t="s">
        <v>258</v>
      </c>
      <c r="E263" s="18"/>
      <c r="F263" s="4">
        <v>0</v>
      </c>
      <c r="G263" s="4">
        <v>2763.1</v>
      </c>
      <c r="H263" s="4">
        <v>0</v>
      </c>
    </row>
    <row r="264" spans="1:8" ht="150" x14ac:dyDescent="0.3">
      <c r="A264" s="17" t="s">
        <v>257</v>
      </c>
      <c r="B264" s="18" t="s">
        <v>219</v>
      </c>
      <c r="C264" s="18" t="s">
        <v>14</v>
      </c>
      <c r="D264" s="18" t="s">
        <v>258</v>
      </c>
      <c r="E264" s="18" t="s">
        <v>120</v>
      </c>
      <c r="F264" s="4">
        <v>0</v>
      </c>
      <c r="G264" s="4">
        <v>2763.1</v>
      </c>
      <c r="H264" s="4">
        <v>0</v>
      </c>
    </row>
    <row r="265" spans="1:8" ht="150" x14ac:dyDescent="0.3">
      <c r="A265" s="17" t="s">
        <v>642</v>
      </c>
      <c r="B265" s="18" t="s">
        <v>219</v>
      </c>
      <c r="C265" s="18" t="s">
        <v>14</v>
      </c>
      <c r="D265" s="18" t="s">
        <v>260</v>
      </c>
      <c r="E265" s="18"/>
      <c r="F265" s="4">
        <v>22664.9</v>
      </c>
      <c r="G265" s="4">
        <v>24173</v>
      </c>
      <c r="H265" s="4">
        <v>25942.400000000001</v>
      </c>
    </row>
    <row r="266" spans="1:8" ht="168.75" x14ac:dyDescent="0.3">
      <c r="A266" s="17" t="s">
        <v>259</v>
      </c>
      <c r="B266" s="18" t="s">
        <v>219</v>
      </c>
      <c r="C266" s="18" t="s">
        <v>14</v>
      </c>
      <c r="D266" s="18" t="s">
        <v>260</v>
      </c>
      <c r="E266" s="18" t="s">
        <v>120</v>
      </c>
      <c r="F266" s="4">
        <v>22664.9</v>
      </c>
      <c r="G266" s="4">
        <v>24173</v>
      </c>
      <c r="H266" s="4">
        <v>25942.400000000001</v>
      </c>
    </row>
    <row r="267" spans="1:8" ht="93.75" x14ac:dyDescent="0.3">
      <c r="A267" s="17" t="s">
        <v>643</v>
      </c>
      <c r="B267" s="18" t="s">
        <v>219</v>
      </c>
      <c r="C267" s="18" t="s">
        <v>14</v>
      </c>
      <c r="D267" s="18" t="s">
        <v>262</v>
      </c>
      <c r="E267" s="18"/>
      <c r="F267" s="4">
        <v>3304.5</v>
      </c>
      <c r="G267" s="4">
        <v>0</v>
      </c>
      <c r="H267" s="4">
        <v>1091.9000000000001</v>
      </c>
    </row>
    <row r="268" spans="1:8" ht="112.5" x14ac:dyDescent="0.3">
      <c r="A268" s="17" t="s">
        <v>261</v>
      </c>
      <c r="B268" s="18" t="s">
        <v>219</v>
      </c>
      <c r="C268" s="18" t="s">
        <v>14</v>
      </c>
      <c r="D268" s="18" t="s">
        <v>262</v>
      </c>
      <c r="E268" s="18" t="s">
        <v>120</v>
      </c>
      <c r="F268" s="4">
        <v>3304.5</v>
      </c>
      <c r="G268" s="4">
        <v>0</v>
      </c>
      <c r="H268" s="4">
        <v>1091.9000000000001</v>
      </c>
    </row>
    <row r="269" spans="1:8" ht="56.25" x14ac:dyDescent="0.3">
      <c r="A269" s="17" t="s">
        <v>639</v>
      </c>
      <c r="B269" s="18" t="s">
        <v>219</v>
      </c>
      <c r="C269" s="18" t="s">
        <v>14</v>
      </c>
      <c r="D269" s="18" t="s">
        <v>253</v>
      </c>
      <c r="E269" s="18"/>
      <c r="F269" s="4">
        <v>24.9</v>
      </c>
      <c r="G269" s="4">
        <v>25.9</v>
      </c>
      <c r="H269" s="4">
        <v>26.9</v>
      </c>
    </row>
    <row r="270" spans="1:8" ht="93.75" x14ac:dyDescent="0.3">
      <c r="A270" s="17" t="s">
        <v>252</v>
      </c>
      <c r="B270" s="18" t="s">
        <v>219</v>
      </c>
      <c r="C270" s="18" t="s">
        <v>14</v>
      </c>
      <c r="D270" s="18" t="s">
        <v>253</v>
      </c>
      <c r="E270" s="18" t="s">
        <v>21</v>
      </c>
      <c r="F270" s="4">
        <v>24.9</v>
      </c>
      <c r="G270" s="4">
        <v>25.9</v>
      </c>
      <c r="H270" s="4">
        <v>26.9</v>
      </c>
    </row>
    <row r="271" spans="1:8" ht="168.75" x14ac:dyDescent="0.3">
      <c r="A271" s="17" t="s">
        <v>762</v>
      </c>
      <c r="B271" s="18" t="s">
        <v>219</v>
      </c>
      <c r="C271" s="18" t="s">
        <v>14</v>
      </c>
      <c r="D271" s="18" t="s">
        <v>263</v>
      </c>
      <c r="E271" s="18"/>
      <c r="F271" s="4">
        <v>417.80215999999996</v>
      </c>
      <c r="G271" s="4">
        <v>4334.7</v>
      </c>
      <c r="H271" s="4">
        <v>4334.7</v>
      </c>
    </row>
    <row r="272" spans="1:8" ht="187.5" x14ac:dyDescent="0.3">
      <c r="A272" s="17" t="s">
        <v>763</v>
      </c>
      <c r="B272" s="18" t="s">
        <v>219</v>
      </c>
      <c r="C272" s="18" t="s">
        <v>14</v>
      </c>
      <c r="D272" s="18" t="s">
        <v>263</v>
      </c>
      <c r="E272" s="18" t="s">
        <v>120</v>
      </c>
      <c r="F272" s="4">
        <v>417.80215999999996</v>
      </c>
      <c r="G272" s="4">
        <v>4334.7</v>
      </c>
      <c r="H272" s="4">
        <v>4334.7</v>
      </c>
    </row>
    <row r="273" spans="1:8" ht="37.5" x14ac:dyDescent="0.3">
      <c r="A273" s="17" t="s">
        <v>264</v>
      </c>
      <c r="B273" s="18" t="s">
        <v>219</v>
      </c>
      <c r="C273" s="18" t="s">
        <v>48</v>
      </c>
      <c r="D273" s="18"/>
      <c r="E273" s="18"/>
      <c r="F273" s="4">
        <v>322.2</v>
      </c>
      <c r="G273" s="4">
        <v>322.2</v>
      </c>
      <c r="H273" s="4">
        <v>322.2</v>
      </c>
    </row>
    <row r="274" spans="1:8" ht="168.75" x14ac:dyDescent="0.3">
      <c r="A274" s="17" t="s">
        <v>564</v>
      </c>
      <c r="B274" s="18" t="s">
        <v>219</v>
      </c>
      <c r="C274" s="18" t="s">
        <v>48</v>
      </c>
      <c r="D274" s="18" t="s">
        <v>99</v>
      </c>
      <c r="E274" s="18"/>
      <c r="F274" s="4">
        <v>180</v>
      </c>
      <c r="G274" s="4">
        <v>180</v>
      </c>
      <c r="H274" s="4">
        <v>180</v>
      </c>
    </row>
    <row r="275" spans="1:8" ht="206.25" x14ac:dyDescent="0.3">
      <c r="A275" s="17" t="s">
        <v>98</v>
      </c>
      <c r="B275" s="18" t="s">
        <v>219</v>
      </c>
      <c r="C275" s="18" t="s">
        <v>48</v>
      </c>
      <c r="D275" s="18" t="s">
        <v>99</v>
      </c>
      <c r="E275" s="18" t="s">
        <v>21</v>
      </c>
      <c r="F275" s="4">
        <v>180</v>
      </c>
      <c r="G275" s="4">
        <v>180</v>
      </c>
      <c r="H275" s="4">
        <v>180</v>
      </c>
    </row>
    <row r="276" spans="1:8" ht="187.5" x14ac:dyDescent="0.3">
      <c r="A276" s="17" t="s">
        <v>644</v>
      </c>
      <c r="B276" s="18" t="s">
        <v>219</v>
      </c>
      <c r="C276" s="18" t="s">
        <v>48</v>
      </c>
      <c r="D276" s="18" t="s">
        <v>266</v>
      </c>
      <c r="E276" s="18"/>
      <c r="F276" s="4">
        <v>10.199999999999999</v>
      </c>
      <c r="G276" s="4">
        <v>10.199999999999999</v>
      </c>
      <c r="H276" s="4">
        <v>10.199999999999999</v>
      </c>
    </row>
    <row r="277" spans="1:8" ht="243.75" x14ac:dyDescent="0.3">
      <c r="A277" s="17" t="s">
        <v>265</v>
      </c>
      <c r="B277" s="18" t="s">
        <v>219</v>
      </c>
      <c r="C277" s="18" t="s">
        <v>48</v>
      </c>
      <c r="D277" s="18" t="s">
        <v>266</v>
      </c>
      <c r="E277" s="18" t="s">
        <v>21</v>
      </c>
      <c r="F277" s="4">
        <v>10.199999999999999</v>
      </c>
      <c r="G277" s="4">
        <v>10.199999999999999</v>
      </c>
      <c r="H277" s="4">
        <v>10.199999999999999</v>
      </c>
    </row>
    <row r="278" spans="1:8" ht="112.5" x14ac:dyDescent="0.3">
      <c r="A278" s="17" t="s">
        <v>550</v>
      </c>
      <c r="B278" s="18" t="s">
        <v>219</v>
      </c>
      <c r="C278" s="18" t="s">
        <v>48</v>
      </c>
      <c r="D278" s="18" t="s">
        <v>61</v>
      </c>
      <c r="E278" s="18"/>
      <c r="F278" s="4">
        <v>69.5</v>
      </c>
      <c r="G278" s="4">
        <v>69.5</v>
      </c>
      <c r="H278" s="4">
        <v>69.5</v>
      </c>
    </row>
    <row r="279" spans="1:8" ht="168.75" x14ac:dyDescent="0.3">
      <c r="A279" s="17" t="s">
        <v>62</v>
      </c>
      <c r="B279" s="18" t="s">
        <v>219</v>
      </c>
      <c r="C279" s="18" t="s">
        <v>48</v>
      </c>
      <c r="D279" s="18" t="s">
        <v>61</v>
      </c>
      <c r="E279" s="18" t="s">
        <v>21</v>
      </c>
      <c r="F279" s="4">
        <v>69.5</v>
      </c>
      <c r="G279" s="4">
        <v>69.5</v>
      </c>
      <c r="H279" s="4">
        <v>69.5</v>
      </c>
    </row>
    <row r="280" spans="1:8" ht="75" x14ac:dyDescent="0.3">
      <c r="A280" s="17" t="s">
        <v>552</v>
      </c>
      <c r="B280" s="18" t="s">
        <v>219</v>
      </c>
      <c r="C280" s="18" t="s">
        <v>48</v>
      </c>
      <c r="D280" s="18" t="s">
        <v>66</v>
      </c>
      <c r="E280" s="18"/>
      <c r="F280" s="4">
        <v>62.5</v>
      </c>
      <c r="G280" s="4">
        <v>62.5</v>
      </c>
      <c r="H280" s="4">
        <v>62.5</v>
      </c>
    </row>
    <row r="281" spans="1:8" ht="112.5" x14ac:dyDescent="0.3">
      <c r="A281" s="17" t="s">
        <v>67</v>
      </c>
      <c r="B281" s="18" t="s">
        <v>219</v>
      </c>
      <c r="C281" s="18" t="s">
        <v>48</v>
      </c>
      <c r="D281" s="18" t="s">
        <v>66</v>
      </c>
      <c r="E281" s="18" t="s">
        <v>21</v>
      </c>
      <c r="F281" s="4">
        <v>62.5</v>
      </c>
      <c r="G281" s="4">
        <v>62.5</v>
      </c>
      <c r="H281" s="4">
        <v>62.5</v>
      </c>
    </row>
    <row r="282" spans="1:8" ht="18.75" x14ac:dyDescent="0.3">
      <c r="A282" s="17" t="s">
        <v>267</v>
      </c>
      <c r="B282" s="18" t="s">
        <v>219</v>
      </c>
      <c r="C282" s="18" t="s">
        <v>219</v>
      </c>
      <c r="D282" s="18"/>
      <c r="E282" s="18"/>
      <c r="F282" s="4">
        <v>12851.3</v>
      </c>
      <c r="G282" s="4">
        <v>13332.9</v>
      </c>
      <c r="H282" s="4">
        <v>13833.7</v>
      </c>
    </row>
    <row r="283" spans="1:8" ht="112.5" x14ac:dyDescent="0.3">
      <c r="A283" s="17" t="s">
        <v>645</v>
      </c>
      <c r="B283" s="18" t="s">
        <v>219</v>
      </c>
      <c r="C283" s="18" t="s">
        <v>219</v>
      </c>
      <c r="D283" s="18" t="s">
        <v>269</v>
      </c>
      <c r="E283" s="18"/>
      <c r="F283" s="4">
        <v>296</v>
      </c>
      <c r="G283" s="4">
        <v>296</v>
      </c>
      <c r="H283" s="4">
        <v>296</v>
      </c>
    </row>
    <row r="284" spans="1:8" ht="150" x14ac:dyDescent="0.3">
      <c r="A284" s="17" t="s">
        <v>268</v>
      </c>
      <c r="B284" s="18" t="s">
        <v>219</v>
      </c>
      <c r="C284" s="18" t="s">
        <v>219</v>
      </c>
      <c r="D284" s="18" t="s">
        <v>269</v>
      </c>
      <c r="E284" s="18" t="s">
        <v>21</v>
      </c>
      <c r="F284" s="4">
        <v>296</v>
      </c>
      <c r="G284" s="4">
        <v>296</v>
      </c>
      <c r="H284" s="4">
        <v>296</v>
      </c>
    </row>
    <row r="285" spans="1:8" ht="112.5" x14ac:dyDescent="0.3">
      <c r="A285" s="17" t="s">
        <v>646</v>
      </c>
      <c r="B285" s="18" t="s">
        <v>219</v>
      </c>
      <c r="C285" s="18" t="s">
        <v>219</v>
      </c>
      <c r="D285" s="18" t="s">
        <v>271</v>
      </c>
      <c r="E285" s="18"/>
      <c r="F285" s="4">
        <v>10.9</v>
      </c>
      <c r="G285" s="4">
        <v>10.9</v>
      </c>
      <c r="H285" s="4">
        <v>10.9</v>
      </c>
    </row>
    <row r="286" spans="1:8" ht="150" x14ac:dyDescent="0.3">
      <c r="A286" s="17" t="s">
        <v>270</v>
      </c>
      <c r="B286" s="18" t="s">
        <v>219</v>
      </c>
      <c r="C286" s="18" t="s">
        <v>219</v>
      </c>
      <c r="D286" s="18" t="s">
        <v>271</v>
      </c>
      <c r="E286" s="18" t="s">
        <v>21</v>
      </c>
      <c r="F286" s="4">
        <v>10.9</v>
      </c>
      <c r="G286" s="4">
        <v>10.9</v>
      </c>
      <c r="H286" s="4">
        <v>10.9</v>
      </c>
    </row>
    <row r="287" spans="1:8" ht="131.25" x14ac:dyDescent="0.3">
      <c r="A287" s="17" t="s">
        <v>647</v>
      </c>
      <c r="B287" s="18" t="s">
        <v>219</v>
      </c>
      <c r="C287" s="18" t="s">
        <v>219</v>
      </c>
      <c r="D287" s="18" t="s">
        <v>273</v>
      </c>
      <c r="E287" s="18"/>
      <c r="F287" s="4">
        <v>10.9</v>
      </c>
      <c r="G287" s="4">
        <v>10.9</v>
      </c>
      <c r="H287" s="4">
        <v>10.9</v>
      </c>
    </row>
    <row r="288" spans="1:8" ht="168.75" x14ac:dyDescent="0.3">
      <c r="A288" s="17" t="s">
        <v>272</v>
      </c>
      <c r="B288" s="18" t="s">
        <v>219</v>
      </c>
      <c r="C288" s="18" t="s">
        <v>219</v>
      </c>
      <c r="D288" s="18" t="s">
        <v>273</v>
      </c>
      <c r="E288" s="18" t="s">
        <v>21</v>
      </c>
      <c r="F288" s="4">
        <v>10.9</v>
      </c>
      <c r="G288" s="4">
        <v>10.9</v>
      </c>
      <c r="H288" s="4">
        <v>10.9</v>
      </c>
    </row>
    <row r="289" spans="1:8" ht="206.25" x14ac:dyDescent="0.3">
      <c r="A289" s="17" t="s">
        <v>648</v>
      </c>
      <c r="B289" s="18" t="s">
        <v>219</v>
      </c>
      <c r="C289" s="18" t="s">
        <v>219</v>
      </c>
      <c r="D289" s="18" t="s">
        <v>275</v>
      </c>
      <c r="E289" s="18"/>
      <c r="F289" s="4">
        <v>9402</v>
      </c>
      <c r="G289" s="4">
        <v>9778.1</v>
      </c>
      <c r="H289" s="4">
        <v>10169.200000000001</v>
      </c>
    </row>
    <row r="290" spans="1:8" ht="243.75" x14ac:dyDescent="0.3">
      <c r="A290" s="17" t="s">
        <v>274</v>
      </c>
      <c r="B290" s="18" t="s">
        <v>219</v>
      </c>
      <c r="C290" s="18" t="s">
        <v>219</v>
      </c>
      <c r="D290" s="18" t="s">
        <v>275</v>
      </c>
      <c r="E290" s="18" t="s">
        <v>21</v>
      </c>
      <c r="F290" s="4">
        <v>17</v>
      </c>
      <c r="G290" s="4">
        <v>17</v>
      </c>
      <c r="H290" s="4">
        <v>17</v>
      </c>
    </row>
    <row r="291" spans="1:8" ht="243.75" x14ac:dyDescent="0.3">
      <c r="A291" s="17" t="s">
        <v>276</v>
      </c>
      <c r="B291" s="18" t="s">
        <v>219</v>
      </c>
      <c r="C291" s="18" t="s">
        <v>219</v>
      </c>
      <c r="D291" s="18" t="s">
        <v>275</v>
      </c>
      <c r="E291" s="18" t="s">
        <v>277</v>
      </c>
      <c r="F291" s="4">
        <v>9385</v>
      </c>
      <c r="G291" s="4">
        <v>9761.1</v>
      </c>
      <c r="H291" s="4">
        <v>10152.200000000001</v>
      </c>
    </row>
    <row r="292" spans="1:8" ht="93.75" x14ac:dyDescent="0.3">
      <c r="A292" s="17" t="s">
        <v>649</v>
      </c>
      <c r="B292" s="18" t="s">
        <v>219</v>
      </c>
      <c r="C292" s="18" t="s">
        <v>219</v>
      </c>
      <c r="D292" s="18" t="s">
        <v>279</v>
      </c>
      <c r="E292" s="18"/>
      <c r="F292" s="4">
        <v>2638</v>
      </c>
      <c r="G292" s="4">
        <v>2743.5</v>
      </c>
      <c r="H292" s="4">
        <v>2853.2</v>
      </c>
    </row>
    <row r="293" spans="1:8" ht="112.5" x14ac:dyDescent="0.3">
      <c r="A293" s="17" t="s">
        <v>278</v>
      </c>
      <c r="B293" s="18" t="s">
        <v>219</v>
      </c>
      <c r="C293" s="18" t="s">
        <v>219</v>
      </c>
      <c r="D293" s="18" t="s">
        <v>279</v>
      </c>
      <c r="E293" s="18" t="s">
        <v>120</v>
      </c>
      <c r="F293" s="4">
        <v>2638</v>
      </c>
      <c r="G293" s="4">
        <v>2743.5</v>
      </c>
      <c r="H293" s="4">
        <v>2853.2</v>
      </c>
    </row>
    <row r="294" spans="1:8" ht="168.75" x14ac:dyDescent="0.3">
      <c r="A294" s="17" t="s">
        <v>650</v>
      </c>
      <c r="B294" s="18" t="s">
        <v>219</v>
      </c>
      <c r="C294" s="18" t="s">
        <v>219</v>
      </c>
      <c r="D294" s="18" t="s">
        <v>281</v>
      </c>
      <c r="E294" s="18"/>
      <c r="F294" s="4">
        <v>81</v>
      </c>
      <c r="G294" s="4">
        <v>81</v>
      </c>
      <c r="H294" s="4">
        <v>81</v>
      </c>
    </row>
    <row r="295" spans="1:8" ht="225" x14ac:dyDescent="0.3">
      <c r="A295" s="17" t="s">
        <v>280</v>
      </c>
      <c r="B295" s="18" t="s">
        <v>219</v>
      </c>
      <c r="C295" s="18" t="s">
        <v>219</v>
      </c>
      <c r="D295" s="18" t="s">
        <v>281</v>
      </c>
      <c r="E295" s="18" t="s">
        <v>21</v>
      </c>
      <c r="F295" s="4">
        <v>81</v>
      </c>
      <c r="G295" s="4">
        <v>81</v>
      </c>
      <c r="H295" s="4">
        <v>81</v>
      </c>
    </row>
    <row r="296" spans="1:8" ht="150" x14ac:dyDescent="0.3">
      <c r="A296" s="17" t="s">
        <v>651</v>
      </c>
      <c r="B296" s="18" t="s">
        <v>219</v>
      </c>
      <c r="C296" s="18" t="s">
        <v>219</v>
      </c>
      <c r="D296" s="18" t="s">
        <v>283</v>
      </c>
      <c r="E296" s="18"/>
      <c r="F296" s="4">
        <v>8.6999999999999993</v>
      </c>
      <c r="G296" s="4">
        <v>8.6999999999999993</v>
      </c>
      <c r="H296" s="4">
        <v>8.6999999999999993</v>
      </c>
    </row>
    <row r="297" spans="1:8" ht="206.25" x14ac:dyDescent="0.3">
      <c r="A297" s="17" t="s">
        <v>282</v>
      </c>
      <c r="B297" s="18" t="s">
        <v>219</v>
      </c>
      <c r="C297" s="18" t="s">
        <v>219</v>
      </c>
      <c r="D297" s="18" t="s">
        <v>283</v>
      </c>
      <c r="E297" s="18" t="s">
        <v>21</v>
      </c>
      <c r="F297" s="4">
        <v>8.6999999999999993</v>
      </c>
      <c r="G297" s="4">
        <v>8.6999999999999993</v>
      </c>
      <c r="H297" s="4">
        <v>8.6999999999999993</v>
      </c>
    </row>
    <row r="298" spans="1:8" ht="225" x14ac:dyDescent="0.3">
      <c r="A298" s="17" t="s">
        <v>652</v>
      </c>
      <c r="B298" s="18" t="s">
        <v>219</v>
      </c>
      <c r="C298" s="18" t="s">
        <v>219</v>
      </c>
      <c r="D298" s="18" t="s">
        <v>285</v>
      </c>
      <c r="E298" s="18"/>
      <c r="F298" s="4">
        <v>23</v>
      </c>
      <c r="G298" s="4">
        <v>23</v>
      </c>
      <c r="H298" s="4">
        <v>23</v>
      </c>
    </row>
    <row r="299" spans="1:8" ht="262.5" x14ac:dyDescent="0.3">
      <c r="A299" s="17" t="s">
        <v>284</v>
      </c>
      <c r="B299" s="18" t="s">
        <v>219</v>
      </c>
      <c r="C299" s="18" t="s">
        <v>219</v>
      </c>
      <c r="D299" s="18" t="s">
        <v>285</v>
      </c>
      <c r="E299" s="18" t="s">
        <v>21</v>
      </c>
      <c r="F299" s="4">
        <v>23</v>
      </c>
      <c r="G299" s="4">
        <v>23</v>
      </c>
      <c r="H299" s="4">
        <v>23</v>
      </c>
    </row>
    <row r="300" spans="1:8" ht="187.5" x14ac:dyDescent="0.3">
      <c r="A300" s="17" t="s">
        <v>653</v>
      </c>
      <c r="B300" s="18" t="s">
        <v>219</v>
      </c>
      <c r="C300" s="18" t="s">
        <v>219</v>
      </c>
      <c r="D300" s="18" t="s">
        <v>287</v>
      </c>
      <c r="E300" s="18"/>
      <c r="F300" s="4">
        <v>5.3</v>
      </c>
      <c r="G300" s="4">
        <v>5.3</v>
      </c>
      <c r="H300" s="4">
        <v>5.3</v>
      </c>
    </row>
    <row r="301" spans="1:8" ht="225" x14ac:dyDescent="0.3">
      <c r="A301" s="17" t="s">
        <v>286</v>
      </c>
      <c r="B301" s="18" t="s">
        <v>219</v>
      </c>
      <c r="C301" s="18" t="s">
        <v>219</v>
      </c>
      <c r="D301" s="18" t="s">
        <v>287</v>
      </c>
      <c r="E301" s="18" t="s">
        <v>21</v>
      </c>
      <c r="F301" s="4">
        <v>5.3</v>
      </c>
      <c r="G301" s="4">
        <v>5.3</v>
      </c>
      <c r="H301" s="4">
        <v>5.3</v>
      </c>
    </row>
    <row r="302" spans="1:8" ht="168.75" x14ac:dyDescent="0.3">
      <c r="A302" s="17" t="s">
        <v>654</v>
      </c>
      <c r="B302" s="18" t="s">
        <v>219</v>
      </c>
      <c r="C302" s="18" t="s">
        <v>219</v>
      </c>
      <c r="D302" s="18" t="s">
        <v>289</v>
      </c>
      <c r="E302" s="18"/>
      <c r="F302" s="4">
        <v>7.1</v>
      </c>
      <c r="G302" s="4">
        <v>7.1</v>
      </c>
      <c r="H302" s="4">
        <v>7.1</v>
      </c>
    </row>
    <row r="303" spans="1:8" ht="206.25" x14ac:dyDescent="0.3">
      <c r="A303" s="17" t="s">
        <v>288</v>
      </c>
      <c r="B303" s="18" t="s">
        <v>219</v>
      </c>
      <c r="C303" s="18" t="s">
        <v>219</v>
      </c>
      <c r="D303" s="18" t="s">
        <v>289</v>
      </c>
      <c r="E303" s="18" t="s">
        <v>21</v>
      </c>
      <c r="F303" s="4">
        <v>7.1</v>
      </c>
      <c r="G303" s="4">
        <v>7.1</v>
      </c>
      <c r="H303" s="4">
        <v>7.1</v>
      </c>
    </row>
    <row r="304" spans="1:8" ht="225" x14ac:dyDescent="0.3">
      <c r="A304" s="17" t="s">
        <v>655</v>
      </c>
      <c r="B304" s="18" t="s">
        <v>219</v>
      </c>
      <c r="C304" s="18" t="s">
        <v>219</v>
      </c>
      <c r="D304" s="18" t="s">
        <v>291</v>
      </c>
      <c r="E304" s="18"/>
      <c r="F304" s="4">
        <v>10.3</v>
      </c>
      <c r="G304" s="4">
        <v>10.3</v>
      </c>
      <c r="H304" s="4">
        <v>10.3</v>
      </c>
    </row>
    <row r="305" spans="1:8" ht="262.5" x14ac:dyDescent="0.3">
      <c r="A305" s="17" t="s">
        <v>290</v>
      </c>
      <c r="B305" s="18" t="s">
        <v>219</v>
      </c>
      <c r="C305" s="18" t="s">
        <v>219</v>
      </c>
      <c r="D305" s="18" t="s">
        <v>291</v>
      </c>
      <c r="E305" s="18" t="s">
        <v>21</v>
      </c>
      <c r="F305" s="4">
        <v>10.3</v>
      </c>
      <c r="G305" s="4">
        <v>10.3</v>
      </c>
      <c r="H305" s="4">
        <v>10.3</v>
      </c>
    </row>
    <row r="306" spans="1:8" ht="150" x14ac:dyDescent="0.3">
      <c r="A306" s="17" t="s">
        <v>656</v>
      </c>
      <c r="B306" s="18" t="s">
        <v>219</v>
      </c>
      <c r="C306" s="18" t="s">
        <v>219</v>
      </c>
      <c r="D306" s="18" t="s">
        <v>293</v>
      </c>
      <c r="E306" s="18"/>
      <c r="F306" s="4">
        <v>7.2</v>
      </c>
      <c r="G306" s="4">
        <v>7.2</v>
      </c>
      <c r="H306" s="4">
        <v>7.2</v>
      </c>
    </row>
    <row r="307" spans="1:8" ht="187.5" x14ac:dyDescent="0.3">
      <c r="A307" s="17" t="s">
        <v>292</v>
      </c>
      <c r="B307" s="18" t="s">
        <v>219</v>
      </c>
      <c r="C307" s="18" t="s">
        <v>219</v>
      </c>
      <c r="D307" s="18" t="s">
        <v>293</v>
      </c>
      <c r="E307" s="18" t="s">
        <v>21</v>
      </c>
      <c r="F307" s="4">
        <v>7.2</v>
      </c>
      <c r="G307" s="4">
        <v>7.2</v>
      </c>
      <c r="H307" s="4">
        <v>7.2</v>
      </c>
    </row>
    <row r="308" spans="1:8" ht="168.75" x14ac:dyDescent="0.3">
      <c r="A308" s="17" t="s">
        <v>657</v>
      </c>
      <c r="B308" s="18" t="s">
        <v>219</v>
      </c>
      <c r="C308" s="18" t="s">
        <v>219</v>
      </c>
      <c r="D308" s="18" t="s">
        <v>295</v>
      </c>
      <c r="E308" s="18"/>
      <c r="F308" s="4">
        <v>6.3</v>
      </c>
      <c r="G308" s="4">
        <v>6.3</v>
      </c>
      <c r="H308" s="4">
        <v>6.3</v>
      </c>
    </row>
    <row r="309" spans="1:8" ht="225" x14ac:dyDescent="0.3">
      <c r="A309" s="17" t="s">
        <v>294</v>
      </c>
      <c r="B309" s="18" t="s">
        <v>219</v>
      </c>
      <c r="C309" s="18" t="s">
        <v>219</v>
      </c>
      <c r="D309" s="18" t="s">
        <v>295</v>
      </c>
      <c r="E309" s="18" t="s">
        <v>21</v>
      </c>
      <c r="F309" s="4">
        <v>6.3</v>
      </c>
      <c r="G309" s="4">
        <v>6.3</v>
      </c>
      <c r="H309" s="4">
        <v>6.3</v>
      </c>
    </row>
    <row r="310" spans="1:8" ht="225" x14ac:dyDescent="0.3">
      <c r="A310" s="17" t="s">
        <v>658</v>
      </c>
      <c r="B310" s="18" t="s">
        <v>219</v>
      </c>
      <c r="C310" s="18" t="s">
        <v>219</v>
      </c>
      <c r="D310" s="18" t="s">
        <v>297</v>
      </c>
      <c r="E310" s="18"/>
      <c r="F310" s="4">
        <v>5.4</v>
      </c>
      <c r="G310" s="4">
        <v>5.4</v>
      </c>
      <c r="H310" s="4">
        <v>5.4</v>
      </c>
    </row>
    <row r="311" spans="1:8" ht="281.25" x14ac:dyDescent="0.3">
      <c r="A311" s="17" t="s">
        <v>296</v>
      </c>
      <c r="B311" s="18" t="s">
        <v>219</v>
      </c>
      <c r="C311" s="18" t="s">
        <v>219</v>
      </c>
      <c r="D311" s="18" t="s">
        <v>297</v>
      </c>
      <c r="E311" s="18" t="s">
        <v>21</v>
      </c>
      <c r="F311" s="4">
        <v>5.4</v>
      </c>
      <c r="G311" s="4">
        <v>5.4</v>
      </c>
      <c r="H311" s="4">
        <v>5.4</v>
      </c>
    </row>
    <row r="312" spans="1:8" ht="150" x14ac:dyDescent="0.3">
      <c r="A312" s="17" t="s">
        <v>659</v>
      </c>
      <c r="B312" s="18" t="s">
        <v>219</v>
      </c>
      <c r="C312" s="18" t="s">
        <v>219</v>
      </c>
      <c r="D312" s="18" t="s">
        <v>299</v>
      </c>
      <c r="E312" s="18"/>
      <c r="F312" s="4">
        <v>12.3</v>
      </c>
      <c r="G312" s="4">
        <v>12.3</v>
      </c>
      <c r="H312" s="4">
        <v>12.3</v>
      </c>
    </row>
    <row r="313" spans="1:8" ht="187.5" x14ac:dyDescent="0.3">
      <c r="A313" s="17" t="s">
        <v>298</v>
      </c>
      <c r="B313" s="18" t="s">
        <v>219</v>
      </c>
      <c r="C313" s="18" t="s">
        <v>219</v>
      </c>
      <c r="D313" s="18" t="s">
        <v>299</v>
      </c>
      <c r="E313" s="18" t="s">
        <v>21</v>
      </c>
      <c r="F313" s="4">
        <v>12.3</v>
      </c>
      <c r="G313" s="4">
        <v>12.3</v>
      </c>
      <c r="H313" s="4">
        <v>12.3</v>
      </c>
    </row>
    <row r="314" spans="1:8" ht="150" x14ac:dyDescent="0.3">
      <c r="A314" s="17" t="s">
        <v>660</v>
      </c>
      <c r="B314" s="18" t="s">
        <v>219</v>
      </c>
      <c r="C314" s="18" t="s">
        <v>219</v>
      </c>
      <c r="D314" s="18" t="s">
        <v>301</v>
      </c>
      <c r="E314" s="18"/>
      <c r="F314" s="4">
        <v>15.1</v>
      </c>
      <c r="G314" s="4">
        <v>15.1</v>
      </c>
      <c r="H314" s="4">
        <v>15.1</v>
      </c>
    </row>
    <row r="315" spans="1:8" ht="187.5" x14ac:dyDescent="0.3">
      <c r="A315" s="17" t="s">
        <v>300</v>
      </c>
      <c r="B315" s="18" t="s">
        <v>219</v>
      </c>
      <c r="C315" s="18" t="s">
        <v>219</v>
      </c>
      <c r="D315" s="18" t="s">
        <v>301</v>
      </c>
      <c r="E315" s="18" t="s">
        <v>21</v>
      </c>
      <c r="F315" s="4">
        <v>15.1</v>
      </c>
      <c r="G315" s="4">
        <v>15.1</v>
      </c>
      <c r="H315" s="4">
        <v>15.1</v>
      </c>
    </row>
    <row r="316" spans="1:8" ht="168.75" x14ac:dyDescent="0.3">
      <c r="A316" s="17" t="s">
        <v>661</v>
      </c>
      <c r="B316" s="18" t="s">
        <v>219</v>
      </c>
      <c r="C316" s="18" t="s">
        <v>219</v>
      </c>
      <c r="D316" s="18" t="s">
        <v>303</v>
      </c>
      <c r="E316" s="18"/>
      <c r="F316" s="4">
        <v>10.8</v>
      </c>
      <c r="G316" s="4">
        <v>10.8</v>
      </c>
      <c r="H316" s="4">
        <v>10.8</v>
      </c>
    </row>
    <row r="317" spans="1:8" ht="206.25" x14ac:dyDescent="0.3">
      <c r="A317" s="17" t="s">
        <v>302</v>
      </c>
      <c r="B317" s="18" t="s">
        <v>219</v>
      </c>
      <c r="C317" s="18" t="s">
        <v>219</v>
      </c>
      <c r="D317" s="18" t="s">
        <v>303</v>
      </c>
      <c r="E317" s="18" t="s">
        <v>21</v>
      </c>
      <c r="F317" s="4">
        <v>10.8</v>
      </c>
      <c r="G317" s="4">
        <v>10.8</v>
      </c>
      <c r="H317" s="4">
        <v>10.8</v>
      </c>
    </row>
    <row r="318" spans="1:8" ht="206.25" x14ac:dyDescent="0.3">
      <c r="A318" s="17" t="s">
        <v>662</v>
      </c>
      <c r="B318" s="18" t="s">
        <v>219</v>
      </c>
      <c r="C318" s="18" t="s">
        <v>219</v>
      </c>
      <c r="D318" s="18" t="s">
        <v>305</v>
      </c>
      <c r="E318" s="18"/>
      <c r="F318" s="4">
        <v>13.6</v>
      </c>
      <c r="G318" s="4">
        <v>13.6</v>
      </c>
      <c r="H318" s="4">
        <v>13.6</v>
      </c>
    </row>
    <row r="319" spans="1:8" ht="243.75" x14ac:dyDescent="0.3">
      <c r="A319" s="17" t="s">
        <v>304</v>
      </c>
      <c r="B319" s="18" t="s">
        <v>219</v>
      </c>
      <c r="C319" s="18" t="s">
        <v>219</v>
      </c>
      <c r="D319" s="18" t="s">
        <v>305</v>
      </c>
      <c r="E319" s="18" t="s">
        <v>21</v>
      </c>
      <c r="F319" s="4">
        <v>13.6</v>
      </c>
      <c r="G319" s="4">
        <v>13.6</v>
      </c>
      <c r="H319" s="4">
        <v>13.6</v>
      </c>
    </row>
    <row r="320" spans="1:8" ht="150" x14ac:dyDescent="0.3">
      <c r="A320" s="17" t="s">
        <v>663</v>
      </c>
      <c r="B320" s="18" t="s">
        <v>219</v>
      </c>
      <c r="C320" s="18" t="s">
        <v>219</v>
      </c>
      <c r="D320" s="18" t="s">
        <v>307</v>
      </c>
      <c r="E320" s="18"/>
      <c r="F320" s="4">
        <v>11.7</v>
      </c>
      <c r="G320" s="4">
        <v>11.7</v>
      </c>
      <c r="H320" s="4">
        <v>11.7</v>
      </c>
    </row>
    <row r="321" spans="1:8" ht="206.25" x14ac:dyDescent="0.3">
      <c r="A321" s="17" t="s">
        <v>306</v>
      </c>
      <c r="B321" s="18" t="s">
        <v>219</v>
      </c>
      <c r="C321" s="18" t="s">
        <v>219</v>
      </c>
      <c r="D321" s="18" t="s">
        <v>307</v>
      </c>
      <c r="E321" s="18" t="s">
        <v>21</v>
      </c>
      <c r="F321" s="4">
        <v>11.7</v>
      </c>
      <c r="G321" s="4">
        <v>11.7</v>
      </c>
      <c r="H321" s="4">
        <v>11.7</v>
      </c>
    </row>
    <row r="322" spans="1:8" ht="112.5" x14ac:dyDescent="0.3">
      <c r="A322" s="17" t="s">
        <v>664</v>
      </c>
      <c r="B322" s="18" t="s">
        <v>219</v>
      </c>
      <c r="C322" s="18" t="s">
        <v>219</v>
      </c>
      <c r="D322" s="18" t="s">
        <v>309</v>
      </c>
      <c r="E322" s="18"/>
      <c r="F322" s="4">
        <v>204</v>
      </c>
      <c r="G322" s="4">
        <v>204</v>
      </c>
      <c r="H322" s="4">
        <v>204</v>
      </c>
    </row>
    <row r="323" spans="1:8" ht="112.5" x14ac:dyDescent="0.3">
      <c r="A323" s="17" t="s">
        <v>308</v>
      </c>
      <c r="B323" s="20" t="s">
        <v>219</v>
      </c>
      <c r="C323" s="20" t="s">
        <v>219</v>
      </c>
      <c r="D323" s="20" t="s">
        <v>309</v>
      </c>
      <c r="E323" s="20" t="s">
        <v>310</v>
      </c>
      <c r="F323" s="4">
        <v>204</v>
      </c>
      <c r="G323" s="4">
        <v>204</v>
      </c>
      <c r="H323" s="4">
        <v>204</v>
      </c>
    </row>
    <row r="324" spans="1:8" ht="150" x14ac:dyDescent="0.3">
      <c r="A324" s="17" t="s">
        <v>665</v>
      </c>
      <c r="B324" s="20" t="s">
        <v>219</v>
      </c>
      <c r="C324" s="20" t="s">
        <v>219</v>
      </c>
      <c r="D324" s="20" t="s">
        <v>312</v>
      </c>
      <c r="E324" s="20"/>
      <c r="F324" s="4">
        <v>65.3</v>
      </c>
      <c r="G324" s="4">
        <v>65.3</v>
      </c>
      <c r="H324" s="4">
        <v>65.3</v>
      </c>
    </row>
    <row r="325" spans="1:8" ht="187.5" x14ac:dyDescent="0.3">
      <c r="A325" s="17" t="s">
        <v>311</v>
      </c>
      <c r="B325" s="20" t="s">
        <v>219</v>
      </c>
      <c r="C325" s="20" t="s">
        <v>219</v>
      </c>
      <c r="D325" s="20" t="s">
        <v>312</v>
      </c>
      <c r="E325" s="20" t="s">
        <v>21</v>
      </c>
      <c r="F325" s="4">
        <v>65.3</v>
      </c>
      <c r="G325" s="4">
        <v>65.3</v>
      </c>
      <c r="H325" s="4">
        <v>65.3</v>
      </c>
    </row>
    <row r="326" spans="1:8" ht="150" x14ac:dyDescent="0.3">
      <c r="A326" s="17" t="s">
        <v>666</v>
      </c>
      <c r="B326" s="20" t="s">
        <v>219</v>
      </c>
      <c r="C326" s="20" t="s">
        <v>219</v>
      </c>
      <c r="D326" s="20" t="s">
        <v>314</v>
      </c>
      <c r="E326" s="20"/>
      <c r="F326" s="4">
        <v>6.4</v>
      </c>
      <c r="G326" s="4">
        <v>6.4</v>
      </c>
      <c r="H326" s="4">
        <v>6.4</v>
      </c>
    </row>
    <row r="327" spans="1:8" ht="206.25" x14ac:dyDescent="0.3">
      <c r="A327" s="17" t="s">
        <v>313</v>
      </c>
      <c r="B327" s="20" t="s">
        <v>219</v>
      </c>
      <c r="C327" s="20" t="s">
        <v>219</v>
      </c>
      <c r="D327" s="20" t="s">
        <v>314</v>
      </c>
      <c r="E327" s="20" t="s">
        <v>21</v>
      </c>
      <c r="F327" s="4">
        <v>6.4</v>
      </c>
      <c r="G327" s="4">
        <v>6.4</v>
      </c>
      <c r="H327" s="4">
        <v>6.4</v>
      </c>
    </row>
    <row r="328" spans="1:8" ht="18.75" x14ac:dyDescent="0.3">
      <c r="A328" s="17" t="s">
        <v>315</v>
      </c>
      <c r="B328" s="20" t="s">
        <v>219</v>
      </c>
      <c r="C328" s="20" t="s">
        <v>145</v>
      </c>
      <c r="D328" s="20"/>
      <c r="E328" s="20"/>
      <c r="F328" s="4">
        <v>17832.897840000001</v>
      </c>
      <c r="G328" s="4">
        <v>14216.3</v>
      </c>
      <c r="H328" s="4">
        <v>14416.9</v>
      </c>
    </row>
    <row r="329" spans="1:8" ht="150" x14ac:dyDescent="0.3">
      <c r="A329" s="17" t="s">
        <v>667</v>
      </c>
      <c r="B329" s="20" t="s">
        <v>219</v>
      </c>
      <c r="C329" s="20" t="s">
        <v>145</v>
      </c>
      <c r="D329" s="20" t="s">
        <v>317</v>
      </c>
      <c r="E329" s="20"/>
      <c r="F329" s="4">
        <v>5004</v>
      </c>
      <c r="G329" s="4">
        <v>5154.3</v>
      </c>
      <c r="H329" s="4">
        <v>5184.3999999999996</v>
      </c>
    </row>
    <row r="330" spans="1:8" ht="187.5" x14ac:dyDescent="0.3">
      <c r="A330" s="17" t="s">
        <v>316</v>
      </c>
      <c r="B330" s="20" t="s">
        <v>219</v>
      </c>
      <c r="C330" s="20" t="s">
        <v>145</v>
      </c>
      <c r="D330" s="20" t="s">
        <v>317</v>
      </c>
      <c r="E330" s="20" t="s">
        <v>17</v>
      </c>
      <c r="F330" s="4">
        <v>5004</v>
      </c>
      <c r="G330" s="4">
        <v>5154.3</v>
      </c>
      <c r="H330" s="4">
        <v>5184.3999999999996</v>
      </c>
    </row>
    <row r="331" spans="1:8" ht="150" x14ac:dyDescent="0.3">
      <c r="A331" s="17" t="s">
        <v>668</v>
      </c>
      <c r="B331" s="20" t="s">
        <v>219</v>
      </c>
      <c r="C331" s="20" t="s">
        <v>145</v>
      </c>
      <c r="D331" s="20" t="s">
        <v>319</v>
      </c>
      <c r="E331" s="20"/>
      <c r="F331" s="4">
        <v>584.20000000000005</v>
      </c>
      <c r="G331" s="4">
        <v>702.1</v>
      </c>
      <c r="H331" s="4">
        <v>720.5</v>
      </c>
    </row>
    <row r="332" spans="1:8" ht="187.5" x14ac:dyDescent="0.3">
      <c r="A332" s="2" t="s">
        <v>318</v>
      </c>
      <c r="B332" s="20" t="s">
        <v>219</v>
      </c>
      <c r="C332" s="20" t="s">
        <v>145</v>
      </c>
      <c r="D332" s="20" t="s">
        <v>319</v>
      </c>
      <c r="E332" s="20" t="s">
        <v>21</v>
      </c>
      <c r="F332" s="4">
        <v>584.20000000000005</v>
      </c>
      <c r="G332" s="4">
        <v>702.1</v>
      </c>
      <c r="H332" s="4">
        <v>720.5</v>
      </c>
    </row>
    <row r="333" spans="1:8" ht="131.25" x14ac:dyDescent="0.3">
      <c r="A333" s="2" t="s">
        <v>669</v>
      </c>
      <c r="B333" s="20" t="s">
        <v>219</v>
      </c>
      <c r="C333" s="20" t="s">
        <v>145</v>
      </c>
      <c r="D333" s="20" t="s">
        <v>321</v>
      </c>
      <c r="E333" s="20"/>
      <c r="F333" s="4">
        <v>5960.9</v>
      </c>
      <c r="G333" s="4">
        <v>6020.5</v>
      </c>
      <c r="H333" s="4">
        <v>6080.7</v>
      </c>
    </row>
    <row r="334" spans="1:8" ht="150" x14ac:dyDescent="0.3">
      <c r="A334" s="2" t="s">
        <v>320</v>
      </c>
      <c r="B334" s="20" t="s">
        <v>219</v>
      </c>
      <c r="C334" s="20" t="s">
        <v>145</v>
      </c>
      <c r="D334" s="20" t="s">
        <v>321</v>
      </c>
      <c r="E334" s="20" t="s">
        <v>93</v>
      </c>
      <c r="F334" s="4">
        <v>5960.9</v>
      </c>
      <c r="G334" s="4">
        <v>6020.5</v>
      </c>
      <c r="H334" s="4">
        <v>6080.7</v>
      </c>
    </row>
    <row r="335" spans="1:8" ht="206.25" x14ac:dyDescent="0.3">
      <c r="A335" s="2" t="s">
        <v>670</v>
      </c>
      <c r="B335" s="20" t="s">
        <v>219</v>
      </c>
      <c r="C335" s="20" t="s">
        <v>145</v>
      </c>
      <c r="D335" s="20" t="s">
        <v>323</v>
      </c>
      <c r="E335" s="20"/>
      <c r="F335" s="4">
        <v>2226.9</v>
      </c>
      <c r="G335" s="4">
        <v>2299.4</v>
      </c>
      <c r="H335" s="4">
        <v>2391.3000000000002</v>
      </c>
    </row>
    <row r="336" spans="1:8" ht="243.75" x14ac:dyDescent="0.3">
      <c r="A336" s="17" t="s">
        <v>322</v>
      </c>
      <c r="B336" s="20" t="s">
        <v>219</v>
      </c>
      <c r="C336" s="20" t="s">
        <v>145</v>
      </c>
      <c r="D336" s="20" t="s">
        <v>323</v>
      </c>
      <c r="E336" s="20" t="s">
        <v>17</v>
      </c>
      <c r="F336" s="4">
        <v>2161</v>
      </c>
      <c r="G336" s="4">
        <v>2231</v>
      </c>
      <c r="H336" s="4">
        <v>2320.1999999999998</v>
      </c>
    </row>
    <row r="337" spans="1:8" ht="243.75" x14ac:dyDescent="0.3">
      <c r="A337" s="17" t="s">
        <v>324</v>
      </c>
      <c r="B337" s="20" t="s">
        <v>219</v>
      </c>
      <c r="C337" s="20" t="s">
        <v>145</v>
      </c>
      <c r="D337" s="20" t="s">
        <v>323</v>
      </c>
      <c r="E337" s="20" t="s">
        <v>21</v>
      </c>
      <c r="F337" s="4">
        <v>65.900000000000006</v>
      </c>
      <c r="G337" s="4">
        <v>68.400000000000006</v>
      </c>
      <c r="H337" s="4">
        <v>71.099999999999994</v>
      </c>
    </row>
    <row r="338" spans="1:8" ht="112.5" x14ac:dyDescent="0.3">
      <c r="A338" s="17" t="s">
        <v>671</v>
      </c>
      <c r="B338" s="20" t="s">
        <v>219</v>
      </c>
      <c r="C338" s="20" t="s">
        <v>145</v>
      </c>
      <c r="D338" s="20" t="s">
        <v>326</v>
      </c>
      <c r="E338" s="20"/>
      <c r="F338" s="4">
        <v>40</v>
      </c>
      <c r="G338" s="4">
        <v>40</v>
      </c>
      <c r="H338" s="4">
        <v>40</v>
      </c>
    </row>
    <row r="339" spans="1:8" ht="131.25" x14ac:dyDescent="0.3">
      <c r="A339" s="2" t="s">
        <v>325</v>
      </c>
      <c r="B339" s="20" t="s">
        <v>219</v>
      </c>
      <c r="C339" s="20" t="s">
        <v>145</v>
      </c>
      <c r="D339" s="20" t="s">
        <v>326</v>
      </c>
      <c r="E339" s="20" t="s">
        <v>38</v>
      </c>
      <c r="F339" s="4">
        <v>40</v>
      </c>
      <c r="G339" s="4">
        <v>40</v>
      </c>
      <c r="H339" s="4">
        <v>40</v>
      </c>
    </row>
    <row r="340" spans="1:8" ht="168.75" x14ac:dyDescent="0.3">
      <c r="A340" s="2" t="s">
        <v>762</v>
      </c>
      <c r="B340" s="20" t="s">
        <v>219</v>
      </c>
      <c r="C340" s="20" t="s">
        <v>145</v>
      </c>
      <c r="D340" s="20" t="s">
        <v>263</v>
      </c>
      <c r="E340" s="20"/>
      <c r="F340" s="4">
        <v>4016.8978399999996</v>
      </c>
      <c r="G340" s="4">
        <v>0</v>
      </c>
      <c r="H340" s="4">
        <v>0</v>
      </c>
    </row>
    <row r="341" spans="1:8" ht="187.5" x14ac:dyDescent="0.3">
      <c r="A341" s="17" t="s">
        <v>763</v>
      </c>
      <c r="B341" s="20" t="s">
        <v>219</v>
      </c>
      <c r="C341" s="20" t="s">
        <v>145</v>
      </c>
      <c r="D341" s="20" t="s">
        <v>263</v>
      </c>
      <c r="E341" s="20" t="s">
        <v>120</v>
      </c>
      <c r="F341" s="4">
        <v>4016.8978399999996</v>
      </c>
      <c r="G341" s="4">
        <v>0</v>
      </c>
      <c r="H341" s="4">
        <v>0</v>
      </c>
    </row>
    <row r="342" spans="1:8" ht="18.75" x14ac:dyDescent="0.3">
      <c r="A342" s="2" t="s">
        <v>327</v>
      </c>
      <c r="B342" s="20" t="s">
        <v>328</v>
      </c>
      <c r="C342" s="20" t="s">
        <v>12</v>
      </c>
      <c r="D342" s="20"/>
      <c r="E342" s="20"/>
      <c r="F342" s="4">
        <v>133236.70000000001</v>
      </c>
      <c r="G342" s="4">
        <v>82202</v>
      </c>
      <c r="H342" s="4">
        <v>69347.899999999994</v>
      </c>
    </row>
    <row r="343" spans="1:8" ht="18.75" x14ac:dyDescent="0.3">
      <c r="A343" s="17" t="s">
        <v>329</v>
      </c>
      <c r="B343" s="20" t="s">
        <v>328</v>
      </c>
      <c r="C343" s="20" t="s">
        <v>11</v>
      </c>
      <c r="D343" s="20"/>
      <c r="E343" s="20"/>
      <c r="F343" s="4">
        <v>127827.9</v>
      </c>
      <c r="G343" s="4">
        <v>78530.8</v>
      </c>
      <c r="H343" s="4">
        <v>65674.2</v>
      </c>
    </row>
    <row r="344" spans="1:8" ht="131.25" x14ac:dyDescent="0.3">
      <c r="A344" s="2" t="s">
        <v>672</v>
      </c>
      <c r="B344" s="20" t="s">
        <v>328</v>
      </c>
      <c r="C344" s="20" t="s">
        <v>11</v>
      </c>
      <c r="D344" s="20" t="s">
        <v>331</v>
      </c>
      <c r="E344" s="20"/>
      <c r="F344" s="4">
        <v>8788.2999999999993</v>
      </c>
      <c r="G344" s="4">
        <v>0</v>
      </c>
      <c r="H344" s="4">
        <v>0</v>
      </c>
    </row>
    <row r="345" spans="1:8" ht="150" x14ac:dyDescent="0.3">
      <c r="A345" s="2" t="s">
        <v>330</v>
      </c>
      <c r="B345" s="20" t="s">
        <v>328</v>
      </c>
      <c r="C345" s="20" t="s">
        <v>11</v>
      </c>
      <c r="D345" s="20" t="s">
        <v>331</v>
      </c>
      <c r="E345" s="20" t="s">
        <v>35</v>
      </c>
      <c r="F345" s="4">
        <v>8788.2999999999993</v>
      </c>
      <c r="G345" s="4">
        <v>0</v>
      </c>
      <c r="H345" s="4">
        <v>0</v>
      </c>
    </row>
    <row r="346" spans="1:8" ht="150" x14ac:dyDescent="0.3">
      <c r="A346" s="17" t="s">
        <v>673</v>
      </c>
      <c r="B346" s="20" t="s">
        <v>328</v>
      </c>
      <c r="C346" s="20" t="s">
        <v>11</v>
      </c>
      <c r="D346" s="20" t="s">
        <v>333</v>
      </c>
      <c r="E346" s="20"/>
      <c r="F346" s="4">
        <v>26774.128820000002</v>
      </c>
      <c r="G346" s="4">
        <v>27641.14734</v>
      </c>
      <c r="H346" s="4">
        <v>29865.345920000003</v>
      </c>
    </row>
    <row r="347" spans="1:8" ht="168.75" x14ac:dyDescent="0.3">
      <c r="A347" s="2" t="s">
        <v>332</v>
      </c>
      <c r="B347" s="20" t="s">
        <v>328</v>
      </c>
      <c r="C347" s="20" t="s">
        <v>11</v>
      </c>
      <c r="D347" s="20" t="s">
        <v>333</v>
      </c>
      <c r="E347" s="20" t="s">
        <v>120</v>
      </c>
      <c r="F347" s="4">
        <v>26774.128820000002</v>
      </c>
      <c r="G347" s="4">
        <v>27641.14734</v>
      </c>
      <c r="H347" s="4">
        <v>29865.345920000003</v>
      </c>
    </row>
    <row r="348" spans="1:8" ht="112.5" x14ac:dyDescent="0.3">
      <c r="A348" s="2" t="s">
        <v>674</v>
      </c>
      <c r="B348" s="20" t="s">
        <v>328</v>
      </c>
      <c r="C348" s="20" t="s">
        <v>11</v>
      </c>
      <c r="D348" s="20" t="s">
        <v>335</v>
      </c>
      <c r="E348" s="20"/>
      <c r="F348" s="4">
        <v>639.07118000000003</v>
      </c>
      <c r="G348" s="4">
        <v>672.55266000000006</v>
      </c>
      <c r="H348" s="4">
        <v>710.95407999999998</v>
      </c>
    </row>
    <row r="349" spans="1:8" ht="131.25" x14ac:dyDescent="0.3">
      <c r="A349" s="2" t="s">
        <v>334</v>
      </c>
      <c r="B349" s="20" t="s">
        <v>328</v>
      </c>
      <c r="C349" s="20" t="s">
        <v>11</v>
      </c>
      <c r="D349" s="20" t="s">
        <v>335</v>
      </c>
      <c r="E349" s="20" t="s">
        <v>120</v>
      </c>
      <c r="F349" s="4">
        <v>639.07118000000003</v>
      </c>
      <c r="G349" s="4">
        <v>672.55266000000006</v>
      </c>
      <c r="H349" s="4">
        <v>710.95407999999998</v>
      </c>
    </row>
    <row r="350" spans="1:8" ht="150" x14ac:dyDescent="0.3">
      <c r="A350" s="17" t="s">
        <v>675</v>
      </c>
      <c r="B350" s="20" t="s">
        <v>328</v>
      </c>
      <c r="C350" s="20" t="s">
        <v>11</v>
      </c>
      <c r="D350" s="20" t="s">
        <v>337</v>
      </c>
      <c r="E350" s="20"/>
      <c r="F350" s="4">
        <v>28044</v>
      </c>
      <c r="G350" s="4">
        <v>31488.2</v>
      </c>
      <c r="H350" s="4">
        <v>33283.699999999997</v>
      </c>
    </row>
    <row r="351" spans="1:8" ht="168.75" x14ac:dyDescent="0.3">
      <c r="A351" s="17" t="s">
        <v>336</v>
      </c>
      <c r="B351" s="20" t="s">
        <v>328</v>
      </c>
      <c r="C351" s="20" t="s">
        <v>11</v>
      </c>
      <c r="D351" s="20" t="s">
        <v>337</v>
      </c>
      <c r="E351" s="20" t="s">
        <v>120</v>
      </c>
      <c r="F351" s="4">
        <v>28044</v>
      </c>
      <c r="G351" s="4">
        <v>31488.2</v>
      </c>
      <c r="H351" s="4">
        <v>33283.699999999997</v>
      </c>
    </row>
    <row r="352" spans="1:8" ht="131.25" x14ac:dyDescent="0.3">
      <c r="A352" s="17" t="s">
        <v>676</v>
      </c>
      <c r="B352" s="20" t="s">
        <v>328</v>
      </c>
      <c r="C352" s="20" t="s">
        <v>11</v>
      </c>
      <c r="D352" s="20" t="s">
        <v>339</v>
      </c>
      <c r="E352" s="20"/>
      <c r="F352" s="4">
        <v>35</v>
      </c>
      <c r="G352" s="4">
        <v>35</v>
      </c>
      <c r="H352" s="4">
        <v>35</v>
      </c>
    </row>
    <row r="353" spans="1:8" ht="150" x14ac:dyDescent="0.3">
      <c r="A353" s="17" t="s">
        <v>338</v>
      </c>
      <c r="B353" s="20" t="s">
        <v>328</v>
      </c>
      <c r="C353" s="20" t="s">
        <v>11</v>
      </c>
      <c r="D353" s="20" t="s">
        <v>339</v>
      </c>
      <c r="E353" s="20" t="s">
        <v>120</v>
      </c>
      <c r="F353" s="4">
        <v>35</v>
      </c>
      <c r="G353" s="4">
        <v>35</v>
      </c>
      <c r="H353" s="4">
        <v>35</v>
      </c>
    </row>
    <row r="354" spans="1:8" ht="112.5" x14ac:dyDescent="0.3">
      <c r="A354" s="17" t="s">
        <v>677</v>
      </c>
      <c r="B354" s="20" t="s">
        <v>328</v>
      </c>
      <c r="C354" s="20" t="s">
        <v>11</v>
      </c>
      <c r="D354" s="20" t="s">
        <v>341</v>
      </c>
      <c r="E354" s="20"/>
      <c r="F354" s="4">
        <v>30.6</v>
      </c>
      <c r="G354" s="4">
        <v>30.6</v>
      </c>
      <c r="H354" s="4">
        <v>30.6</v>
      </c>
    </row>
    <row r="355" spans="1:8" ht="131.25" x14ac:dyDescent="0.3">
      <c r="A355" s="17" t="s">
        <v>340</v>
      </c>
      <c r="B355" s="20" t="s">
        <v>328</v>
      </c>
      <c r="C355" s="20" t="s">
        <v>11</v>
      </c>
      <c r="D355" s="20" t="s">
        <v>341</v>
      </c>
      <c r="E355" s="20" t="s">
        <v>120</v>
      </c>
      <c r="F355" s="4">
        <v>30.6</v>
      </c>
      <c r="G355" s="4">
        <v>30.6</v>
      </c>
      <c r="H355" s="4">
        <v>30.6</v>
      </c>
    </row>
    <row r="356" spans="1:8" ht="187.5" x14ac:dyDescent="0.3">
      <c r="A356" s="17" t="s">
        <v>678</v>
      </c>
      <c r="B356" s="20" t="s">
        <v>328</v>
      </c>
      <c r="C356" s="20" t="s">
        <v>11</v>
      </c>
      <c r="D356" s="20" t="s">
        <v>343</v>
      </c>
      <c r="E356" s="20"/>
      <c r="F356" s="4">
        <v>31921.9</v>
      </c>
      <c r="G356" s="4">
        <v>1438.2</v>
      </c>
      <c r="H356" s="4">
        <v>1476.6</v>
      </c>
    </row>
    <row r="357" spans="1:8" ht="206.25" x14ac:dyDescent="0.3">
      <c r="A357" s="17" t="s">
        <v>342</v>
      </c>
      <c r="B357" s="20" t="s">
        <v>328</v>
      </c>
      <c r="C357" s="20" t="s">
        <v>11</v>
      </c>
      <c r="D357" s="20" t="s">
        <v>343</v>
      </c>
      <c r="E357" s="20" t="s">
        <v>120</v>
      </c>
      <c r="F357" s="4">
        <v>31921.9</v>
      </c>
      <c r="G357" s="4">
        <v>1438.2</v>
      </c>
      <c r="H357" s="4">
        <v>1476.6</v>
      </c>
    </row>
    <row r="358" spans="1:8" ht="150" x14ac:dyDescent="0.3">
      <c r="A358" s="2" t="s">
        <v>679</v>
      </c>
      <c r="B358" s="20" t="s">
        <v>328</v>
      </c>
      <c r="C358" s="20" t="s">
        <v>11</v>
      </c>
      <c r="D358" s="20" t="s">
        <v>345</v>
      </c>
      <c r="E358" s="20"/>
      <c r="F358" s="4">
        <v>2995.1</v>
      </c>
      <c r="G358" s="4">
        <v>0</v>
      </c>
      <c r="H358" s="4">
        <v>0</v>
      </c>
    </row>
    <row r="359" spans="1:8" ht="150" x14ac:dyDescent="0.3">
      <c r="A359" s="2" t="s">
        <v>344</v>
      </c>
      <c r="B359" s="20" t="s">
        <v>328</v>
      </c>
      <c r="C359" s="20" t="s">
        <v>11</v>
      </c>
      <c r="D359" s="20" t="s">
        <v>345</v>
      </c>
      <c r="E359" s="20" t="s">
        <v>35</v>
      </c>
      <c r="F359" s="4">
        <v>2995.1</v>
      </c>
      <c r="G359" s="4">
        <v>0</v>
      </c>
      <c r="H359" s="4">
        <v>0</v>
      </c>
    </row>
    <row r="360" spans="1:8" ht="131.25" x14ac:dyDescent="0.3">
      <c r="A360" s="2" t="s">
        <v>680</v>
      </c>
      <c r="B360" s="20" t="s">
        <v>328</v>
      </c>
      <c r="C360" s="20" t="s">
        <v>11</v>
      </c>
      <c r="D360" s="20" t="s">
        <v>347</v>
      </c>
      <c r="E360" s="20"/>
      <c r="F360" s="4">
        <v>100.1</v>
      </c>
      <c r="G360" s="4">
        <v>0</v>
      </c>
      <c r="H360" s="4">
        <v>0</v>
      </c>
    </row>
    <row r="361" spans="1:8" ht="150" x14ac:dyDescent="0.3">
      <c r="A361" s="2" t="s">
        <v>346</v>
      </c>
      <c r="B361" s="20" t="s">
        <v>328</v>
      </c>
      <c r="C361" s="20" t="s">
        <v>11</v>
      </c>
      <c r="D361" s="20" t="s">
        <v>347</v>
      </c>
      <c r="E361" s="20" t="s">
        <v>120</v>
      </c>
      <c r="F361" s="4">
        <v>100.1</v>
      </c>
      <c r="G361" s="4">
        <v>0</v>
      </c>
      <c r="H361" s="4">
        <v>0</v>
      </c>
    </row>
    <row r="362" spans="1:8" ht="150" x14ac:dyDescent="0.3">
      <c r="A362" s="2" t="s">
        <v>681</v>
      </c>
      <c r="B362" s="20" t="s">
        <v>328</v>
      </c>
      <c r="C362" s="20" t="s">
        <v>11</v>
      </c>
      <c r="D362" s="20" t="s">
        <v>349</v>
      </c>
      <c r="E362" s="20"/>
      <c r="F362" s="4">
        <v>50.1</v>
      </c>
      <c r="G362" s="4">
        <v>0</v>
      </c>
      <c r="H362" s="4">
        <v>0</v>
      </c>
    </row>
    <row r="363" spans="1:8" ht="150" x14ac:dyDescent="0.3">
      <c r="A363" s="2" t="s">
        <v>348</v>
      </c>
      <c r="B363" s="20" t="s">
        <v>328</v>
      </c>
      <c r="C363" s="20" t="s">
        <v>11</v>
      </c>
      <c r="D363" s="20" t="s">
        <v>349</v>
      </c>
      <c r="E363" s="20" t="s">
        <v>35</v>
      </c>
      <c r="F363" s="4">
        <v>50.1</v>
      </c>
      <c r="G363" s="4">
        <v>0</v>
      </c>
      <c r="H363" s="4">
        <v>0</v>
      </c>
    </row>
    <row r="364" spans="1:8" ht="112.5" x14ac:dyDescent="0.3">
      <c r="A364" s="2" t="s">
        <v>682</v>
      </c>
      <c r="B364" s="20" t="s">
        <v>328</v>
      </c>
      <c r="C364" s="20" t="s">
        <v>11</v>
      </c>
      <c r="D364" s="20" t="s">
        <v>351</v>
      </c>
      <c r="E364" s="20"/>
      <c r="F364" s="4">
        <v>5059.3999999999996</v>
      </c>
      <c r="G364" s="4">
        <v>0</v>
      </c>
      <c r="H364" s="4">
        <v>0</v>
      </c>
    </row>
    <row r="365" spans="1:8" ht="131.25" x14ac:dyDescent="0.3">
      <c r="A365" s="17" t="s">
        <v>350</v>
      </c>
      <c r="B365" s="20" t="s">
        <v>328</v>
      </c>
      <c r="C365" s="20" t="s">
        <v>11</v>
      </c>
      <c r="D365" s="20" t="s">
        <v>351</v>
      </c>
      <c r="E365" s="20" t="s">
        <v>120</v>
      </c>
      <c r="F365" s="4">
        <v>5059.3999999999996</v>
      </c>
      <c r="G365" s="4">
        <v>0</v>
      </c>
      <c r="H365" s="4">
        <v>0</v>
      </c>
    </row>
    <row r="366" spans="1:8" ht="112.5" x14ac:dyDescent="0.3">
      <c r="A366" s="17" t="s">
        <v>683</v>
      </c>
      <c r="B366" s="20" t="s">
        <v>328</v>
      </c>
      <c r="C366" s="20" t="s">
        <v>11</v>
      </c>
      <c r="D366" s="20" t="s">
        <v>353</v>
      </c>
      <c r="E366" s="20"/>
      <c r="F366" s="4">
        <v>1857.8</v>
      </c>
      <c r="G366" s="4">
        <v>11782.6</v>
      </c>
      <c r="H366" s="4">
        <v>0</v>
      </c>
    </row>
    <row r="367" spans="1:8" ht="131.25" x14ac:dyDescent="0.3">
      <c r="A367" s="17" t="s">
        <v>352</v>
      </c>
      <c r="B367" s="20" t="s">
        <v>328</v>
      </c>
      <c r="C367" s="20" t="s">
        <v>11</v>
      </c>
      <c r="D367" s="20" t="s">
        <v>353</v>
      </c>
      <c r="E367" s="20" t="s">
        <v>35</v>
      </c>
      <c r="F367" s="4">
        <v>1857.8</v>
      </c>
      <c r="G367" s="4">
        <v>11782.6</v>
      </c>
      <c r="H367" s="4">
        <v>0</v>
      </c>
    </row>
    <row r="368" spans="1:8" ht="112.5" x14ac:dyDescent="0.3">
      <c r="A368" s="2" t="s">
        <v>684</v>
      </c>
      <c r="B368" s="20" t="s">
        <v>328</v>
      </c>
      <c r="C368" s="20" t="s">
        <v>11</v>
      </c>
      <c r="D368" s="20" t="s">
        <v>355</v>
      </c>
      <c r="E368" s="20"/>
      <c r="F368" s="4">
        <v>437.5</v>
      </c>
      <c r="G368" s="4">
        <v>0</v>
      </c>
      <c r="H368" s="4">
        <v>0</v>
      </c>
    </row>
    <row r="369" spans="1:8" ht="131.25" x14ac:dyDescent="0.3">
      <c r="A369" s="2" t="s">
        <v>354</v>
      </c>
      <c r="B369" s="20" t="s">
        <v>328</v>
      </c>
      <c r="C369" s="20" t="s">
        <v>11</v>
      </c>
      <c r="D369" s="20" t="s">
        <v>355</v>
      </c>
      <c r="E369" s="20" t="s">
        <v>120</v>
      </c>
      <c r="F369" s="4">
        <v>437.5</v>
      </c>
      <c r="G369" s="4">
        <v>0</v>
      </c>
      <c r="H369" s="4">
        <v>0</v>
      </c>
    </row>
    <row r="370" spans="1:8" ht="112.5" x14ac:dyDescent="0.3">
      <c r="A370" s="17" t="s">
        <v>685</v>
      </c>
      <c r="B370" s="20" t="s">
        <v>328</v>
      </c>
      <c r="C370" s="20" t="s">
        <v>11</v>
      </c>
      <c r="D370" s="20" t="s">
        <v>357</v>
      </c>
      <c r="E370" s="20"/>
      <c r="F370" s="4">
        <v>453</v>
      </c>
      <c r="G370" s="4">
        <v>453</v>
      </c>
      <c r="H370" s="4">
        <v>0</v>
      </c>
    </row>
    <row r="371" spans="1:8" ht="131.25" x14ac:dyDescent="0.3">
      <c r="A371" s="17" t="s">
        <v>356</v>
      </c>
      <c r="B371" s="20" t="s">
        <v>328</v>
      </c>
      <c r="C371" s="20" t="s">
        <v>11</v>
      </c>
      <c r="D371" s="20" t="s">
        <v>357</v>
      </c>
      <c r="E371" s="20" t="s">
        <v>120</v>
      </c>
      <c r="F371" s="4">
        <v>453</v>
      </c>
      <c r="G371" s="4">
        <v>453</v>
      </c>
      <c r="H371" s="4">
        <v>0</v>
      </c>
    </row>
    <row r="372" spans="1:8" ht="93.75" x14ac:dyDescent="0.3">
      <c r="A372" s="17" t="s">
        <v>643</v>
      </c>
      <c r="B372" s="20" t="s">
        <v>328</v>
      </c>
      <c r="C372" s="20" t="s">
        <v>11</v>
      </c>
      <c r="D372" s="20" t="s">
        <v>262</v>
      </c>
      <c r="E372" s="20"/>
      <c r="F372" s="4">
        <v>0</v>
      </c>
      <c r="G372" s="4">
        <v>4717.5</v>
      </c>
      <c r="H372" s="4">
        <v>0</v>
      </c>
    </row>
    <row r="373" spans="1:8" ht="112.5" x14ac:dyDescent="0.3">
      <c r="A373" s="17" t="s">
        <v>261</v>
      </c>
      <c r="B373" s="20" t="s">
        <v>328</v>
      </c>
      <c r="C373" s="20" t="s">
        <v>11</v>
      </c>
      <c r="D373" s="20" t="s">
        <v>262</v>
      </c>
      <c r="E373" s="20" t="s">
        <v>120</v>
      </c>
      <c r="F373" s="4">
        <v>0</v>
      </c>
      <c r="G373" s="4">
        <v>4717.5</v>
      </c>
      <c r="H373" s="4">
        <v>0</v>
      </c>
    </row>
    <row r="374" spans="1:8" ht="168.75" x14ac:dyDescent="0.3">
      <c r="A374" s="17" t="s">
        <v>686</v>
      </c>
      <c r="B374" s="20" t="s">
        <v>328</v>
      </c>
      <c r="C374" s="20" t="s">
        <v>11</v>
      </c>
      <c r="D374" s="20" t="s">
        <v>359</v>
      </c>
      <c r="E374" s="20"/>
      <c r="F374" s="4">
        <v>89.4</v>
      </c>
      <c r="G374" s="4">
        <v>0</v>
      </c>
      <c r="H374" s="4">
        <v>0</v>
      </c>
    </row>
    <row r="375" spans="1:8" ht="187.5" x14ac:dyDescent="0.3">
      <c r="A375" s="17" t="s">
        <v>358</v>
      </c>
      <c r="B375" s="20" t="s">
        <v>328</v>
      </c>
      <c r="C375" s="20" t="s">
        <v>11</v>
      </c>
      <c r="D375" s="20" t="s">
        <v>359</v>
      </c>
      <c r="E375" s="20" t="s">
        <v>120</v>
      </c>
      <c r="F375" s="4">
        <v>89.4</v>
      </c>
      <c r="G375" s="4">
        <v>0</v>
      </c>
      <c r="H375" s="4">
        <v>0</v>
      </c>
    </row>
    <row r="376" spans="1:8" ht="168.75" x14ac:dyDescent="0.3">
      <c r="A376" s="2" t="s">
        <v>687</v>
      </c>
      <c r="B376" s="20" t="s">
        <v>328</v>
      </c>
      <c r="C376" s="20" t="s">
        <v>11</v>
      </c>
      <c r="D376" s="20" t="s">
        <v>361</v>
      </c>
      <c r="E376" s="20"/>
      <c r="F376" s="4">
        <v>80</v>
      </c>
      <c r="G376" s="4">
        <v>84</v>
      </c>
      <c r="H376" s="4">
        <v>84</v>
      </c>
    </row>
    <row r="377" spans="1:8" ht="187.5" x14ac:dyDescent="0.3">
      <c r="A377" s="2" t="s">
        <v>360</v>
      </c>
      <c r="B377" s="20" t="s">
        <v>328</v>
      </c>
      <c r="C377" s="20" t="s">
        <v>11</v>
      </c>
      <c r="D377" s="20" t="s">
        <v>361</v>
      </c>
      <c r="E377" s="20" t="s">
        <v>120</v>
      </c>
      <c r="F377" s="4">
        <v>80</v>
      </c>
      <c r="G377" s="4">
        <v>84</v>
      </c>
      <c r="H377" s="4">
        <v>84</v>
      </c>
    </row>
    <row r="378" spans="1:8" ht="168.75" x14ac:dyDescent="0.3">
      <c r="A378" s="2" t="s">
        <v>760</v>
      </c>
      <c r="B378" s="20" t="s">
        <v>328</v>
      </c>
      <c r="C378" s="20" t="s">
        <v>11</v>
      </c>
      <c r="D378" s="20" t="s">
        <v>362</v>
      </c>
      <c r="E378" s="20"/>
      <c r="F378" s="4">
        <v>45</v>
      </c>
      <c r="G378" s="4">
        <v>50</v>
      </c>
      <c r="H378" s="4">
        <v>50</v>
      </c>
    </row>
    <row r="379" spans="1:8" ht="187.5" x14ac:dyDescent="0.3">
      <c r="A379" s="2" t="s">
        <v>761</v>
      </c>
      <c r="B379" s="20" t="s">
        <v>328</v>
      </c>
      <c r="C379" s="20" t="s">
        <v>11</v>
      </c>
      <c r="D379" s="20" t="s">
        <v>362</v>
      </c>
      <c r="E379" s="20" t="s">
        <v>120</v>
      </c>
      <c r="F379" s="4">
        <v>45</v>
      </c>
      <c r="G379" s="4">
        <v>50</v>
      </c>
      <c r="H379" s="4">
        <v>50</v>
      </c>
    </row>
    <row r="380" spans="1:8" ht="206.25" x14ac:dyDescent="0.3">
      <c r="A380" s="2" t="s">
        <v>688</v>
      </c>
      <c r="B380" s="20" t="s">
        <v>328</v>
      </c>
      <c r="C380" s="20" t="s">
        <v>11</v>
      </c>
      <c r="D380" s="20" t="s">
        <v>364</v>
      </c>
      <c r="E380" s="20"/>
      <c r="F380" s="4">
        <v>25</v>
      </c>
      <c r="G380" s="4">
        <v>30</v>
      </c>
      <c r="H380" s="4">
        <v>30</v>
      </c>
    </row>
    <row r="381" spans="1:8" ht="225" x14ac:dyDescent="0.3">
      <c r="A381" s="2" t="s">
        <v>363</v>
      </c>
      <c r="B381" s="20" t="s">
        <v>328</v>
      </c>
      <c r="C381" s="20" t="s">
        <v>11</v>
      </c>
      <c r="D381" s="20" t="s">
        <v>364</v>
      </c>
      <c r="E381" s="20" t="s">
        <v>120</v>
      </c>
      <c r="F381" s="4">
        <v>25</v>
      </c>
      <c r="G381" s="4">
        <v>30</v>
      </c>
      <c r="H381" s="4">
        <v>30</v>
      </c>
    </row>
    <row r="382" spans="1:8" ht="150" x14ac:dyDescent="0.3">
      <c r="A382" s="2" t="s">
        <v>689</v>
      </c>
      <c r="B382" s="20" t="s">
        <v>328</v>
      </c>
      <c r="C382" s="20" t="s">
        <v>11</v>
      </c>
      <c r="D382" s="20" t="s">
        <v>366</v>
      </c>
      <c r="E382" s="20"/>
      <c r="F382" s="4">
        <v>108</v>
      </c>
      <c r="G382" s="4">
        <v>108</v>
      </c>
      <c r="H382" s="4">
        <v>108</v>
      </c>
    </row>
    <row r="383" spans="1:8" ht="168.75" x14ac:dyDescent="0.3">
      <c r="A383" s="17" t="s">
        <v>365</v>
      </c>
      <c r="B383" s="20" t="s">
        <v>328</v>
      </c>
      <c r="C383" s="20" t="s">
        <v>11</v>
      </c>
      <c r="D383" s="20" t="s">
        <v>366</v>
      </c>
      <c r="E383" s="20" t="s">
        <v>120</v>
      </c>
      <c r="F383" s="4">
        <v>108</v>
      </c>
      <c r="G383" s="4">
        <v>108</v>
      </c>
      <c r="H383" s="4">
        <v>108</v>
      </c>
    </row>
    <row r="384" spans="1:8" ht="187.5" x14ac:dyDescent="0.3">
      <c r="A384" s="17" t="s">
        <v>595</v>
      </c>
      <c r="B384" s="20" t="s">
        <v>328</v>
      </c>
      <c r="C384" s="20" t="s">
        <v>11</v>
      </c>
      <c r="D384" s="20" t="s">
        <v>176</v>
      </c>
      <c r="E384" s="20"/>
      <c r="F384" s="4">
        <v>20294.5</v>
      </c>
      <c r="G384" s="4">
        <v>0</v>
      </c>
      <c r="H384" s="4">
        <v>0</v>
      </c>
    </row>
    <row r="385" spans="1:8" ht="206.25" x14ac:dyDescent="0.3">
      <c r="A385" s="2" t="s">
        <v>175</v>
      </c>
      <c r="B385" s="20" t="s">
        <v>328</v>
      </c>
      <c r="C385" s="20" t="s">
        <v>11</v>
      </c>
      <c r="D385" s="20" t="s">
        <v>176</v>
      </c>
      <c r="E385" s="20" t="s">
        <v>35</v>
      </c>
      <c r="F385" s="4">
        <v>20294.5</v>
      </c>
      <c r="G385" s="4">
        <v>0</v>
      </c>
      <c r="H385" s="4">
        <v>0</v>
      </c>
    </row>
    <row r="386" spans="1:8" ht="37.5" x14ac:dyDescent="0.3">
      <c r="A386" s="2" t="s">
        <v>367</v>
      </c>
      <c r="B386" s="20" t="s">
        <v>328</v>
      </c>
      <c r="C386" s="20" t="s">
        <v>28</v>
      </c>
      <c r="D386" s="20"/>
      <c r="E386" s="20"/>
      <c r="F386" s="4">
        <v>5408.8</v>
      </c>
      <c r="G386" s="4">
        <v>3671.2</v>
      </c>
      <c r="H386" s="4">
        <v>3673.7</v>
      </c>
    </row>
    <row r="387" spans="1:8" ht="131.25" x14ac:dyDescent="0.3">
      <c r="A387" s="17" t="s">
        <v>690</v>
      </c>
      <c r="B387" s="20" t="s">
        <v>328</v>
      </c>
      <c r="C387" s="20" t="s">
        <v>28</v>
      </c>
      <c r="D387" s="20" t="s">
        <v>369</v>
      </c>
      <c r="E387" s="20"/>
      <c r="F387" s="4">
        <v>3486.5</v>
      </c>
      <c r="G387" s="4">
        <v>3487.5</v>
      </c>
      <c r="H387" s="4">
        <v>3486.6</v>
      </c>
    </row>
    <row r="388" spans="1:8" ht="168.75" x14ac:dyDescent="0.3">
      <c r="A388" s="2" t="s">
        <v>368</v>
      </c>
      <c r="B388" s="20" t="s">
        <v>328</v>
      </c>
      <c r="C388" s="20" t="s">
        <v>28</v>
      </c>
      <c r="D388" s="20" t="s">
        <v>369</v>
      </c>
      <c r="E388" s="20" t="s">
        <v>17</v>
      </c>
      <c r="F388" s="4">
        <v>3486.5</v>
      </c>
      <c r="G388" s="4">
        <v>3487.5</v>
      </c>
      <c r="H388" s="4">
        <v>3486.6</v>
      </c>
    </row>
    <row r="389" spans="1:8" ht="131.25" x14ac:dyDescent="0.3">
      <c r="A389" s="2" t="s">
        <v>691</v>
      </c>
      <c r="B389" s="20" t="s">
        <v>328</v>
      </c>
      <c r="C389" s="20" t="s">
        <v>28</v>
      </c>
      <c r="D389" s="20" t="s">
        <v>371</v>
      </c>
      <c r="E389" s="20"/>
      <c r="F389" s="4">
        <v>180.7</v>
      </c>
      <c r="G389" s="4">
        <v>183.7</v>
      </c>
      <c r="H389" s="4">
        <v>187.1</v>
      </c>
    </row>
    <row r="390" spans="1:8" ht="168.75" x14ac:dyDescent="0.3">
      <c r="A390" s="2" t="s">
        <v>370</v>
      </c>
      <c r="B390" s="20" t="s">
        <v>328</v>
      </c>
      <c r="C390" s="20" t="s">
        <v>28</v>
      </c>
      <c r="D390" s="20" t="s">
        <v>371</v>
      </c>
      <c r="E390" s="20" t="s">
        <v>21</v>
      </c>
      <c r="F390" s="4">
        <v>179.6</v>
      </c>
      <c r="G390" s="4">
        <v>182.6</v>
      </c>
      <c r="H390" s="4">
        <v>186</v>
      </c>
    </row>
    <row r="391" spans="1:8" ht="150" x14ac:dyDescent="0.3">
      <c r="A391" s="2" t="s">
        <v>372</v>
      </c>
      <c r="B391" s="20" t="s">
        <v>328</v>
      </c>
      <c r="C391" s="20" t="s">
        <v>28</v>
      </c>
      <c r="D391" s="20" t="s">
        <v>371</v>
      </c>
      <c r="E391" s="20" t="s">
        <v>38</v>
      </c>
      <c r="F391" s="4">
        <v>1.1000000000000001</v>
      </c>
      <c r="G391" s="4">
        <v>1.1000000000000001</v>
      </c>
      <c r="H391" s="4">
        <v>1.1000000000000001</v>
      </c>
    </row>
    <row r="392" spans="1:8" ht="150" x14ac:dyDescent="0.3">
      <c r="A392" s="2" t="s">
        <v>692</v>
      </c>
      <c r="B392" s="20" t="s">
        <v>328</v>
      </c>
      <c r="C392" s="20" t="s">
        <v>28</v>
      </c>
      <c r="D392" s="20" t="s">
        <v>374</v>
      </c>
      <c r="E392" s="20"/>
      <c r="F392" s="4">
        <v>1741.6</v>
      </c>
      <c r="G392" s="4">
        <v>0</v>
      </c>
      <c r="H392" s="4">
        <v>0</v>
      </c>
    </row>
    <row r="393" spans="1:8" ht="168.75" x14ac:dyDescent="0.3">
      <c r="A393" s="2" t="s">
        <v>373</v>
      </c>
      <c r="B393" s="20" t="s">
        <v>328</v>
      </c>
      <c r="C393" s="20" t="s">
        <v>28</v>
      </c>
      <c r="D393" s="20" t="s">
        <v>374</v>
      </c>
      <c r="E393" s="20" t="s">
        <v>93</v>
      </c>
      <c r="F393" s="4">
        <v>1741.6</v>
      </c>
      <c r="G393" s="4">
        <v>0</v>
      </c>
      <c r="H393" s="4">
        <v>0</v>
      </c>
    </row>
    <row r="394" spans="1:8" ht="18.75" x14ac:dyDescent="0.3">
      <c r="A394" s="17" t="s">
        <v>375</v>
      </c>
      <c r="B394" s="20" t="s">
        <v>145</v>
      </c>
      <c r="C394" s="20" t="s">
        <v>12</v>
      </c>
      <c r="D394" s="20"/>
      <c r="E394" s="20"/>
      <c r="F394" s="4">
        <f>45705.748+3849.7</f>
        <v>49555.447999999997</v>
      </c>
      <c r="G394" s="4">
        <v>31238.9</v>
      </c>
      <c r="H394" s="4">
        <v>20677.3</v>
      </c>
    </row>
    <row r="395" spans="1:8" ht="18.75" x14ac:dyDescent="0.3">
      <c r="A395" s="2" t="s">
        <v>376</v>
      </c>
      <c r="B395" s="20" t="s">
        <v>145</v>
      </c>
      <c r="C395" s="20" t="s">
        <v>11</v>
      </c>
      <c r="D395" s="20"/>
      <c r="E395" s="20"/>
      <c r="F395" s="4">
        <v>17712.71586</v>
      </c>
      <c r="G395" s="4">
        <v>13315.03239</v>
      </c>
      <c r="H395" s="4">
        <v>13902.4519</v>
      </c>
    </row>
    <row r="396" spans="1:8" ht="131.25" x14ac:dyDescent="0.3">
      <c r="A396" s="2" t="s">
        <v>693</v>
      </c>
      <c r="B396" s="20" t="s">
        <v>145</v>
      </c>
      <c r="C396" s="20" t="s">
        <v>11</v>
      </c>
      <c r="D396" s="20" t="s">
        <v>378</v>
      </c>
      <c r="E396" s="20"/>
      <c r="F396" s="4">
        <v>6188.3619800000006</v>
      </c>
      <c r="G396" s="4">
        <v>7147.1319699999995</v>
      </c>
      <c r="H396" s="4">
        <v>7312.3560700000007</v>
      </c>
    </row>
    <row r="397" spans="1:8" ht="150" x14ac:dyDescent="0.3">
      <c r="A397" s="2" t="s">
        <v>377</v>
      </c>
      <c r="B397" s="20" t="s">
        <v>145</v>
      </c>
      <c r="C397" s="20" t="s">
        <v>11</v>
      </c>
      <c r="D397" s="20" t="s">
        <v>378</v>
      </c>
      <c r="E397" s="20" t="s">
        <v>120</v>
      </c>
      <c r="F397" s="4">
        <v>6188.3619800000006</v>
      </c>
      <c r="G397" s="4">
        <v>7147.1319699999995</v>
      </c>
      <c r="H397" s="4">
        <v>7312.3560700000007</v>
      </c>
    </row>
    <row r="398" spans="1:8" ht="409.5" x14ac:dyDescent="0.3">
      <c r="A398" s="2" t="s">
        <v>694</v>
      </c>
      <c r="B398" s="20" t="s">
        <v>145</v>
      </c>
      <c r="C398" s="20" t="s">
        <v>11</v>
      </c>
      <c r="D398" s="20" t="s">
        <v>380</v>
      </c>
      <c r="E398" s="20"/>
      <c r="F398" s="4">
        <v>4978.3999999999996</v>
      </c>
      <c r="G398" s="4">
        <v>5326.8</v>
      </c>
      <c r="H398" s="4">
        <v>5723.6</v>
      </c>
    </row>
    <row r="399" spans="1:8" ht="409.5" x14ac:dyDescent="0.3">
      <c r="A399" s="2" t="s">
        <v>379</v>
      </c>
      <c r="B399" s="20" t="s">
        <v>145</v>
      </c>
      <c r="C399" s="20" t="s">
        <v>11</v>
      </c>
      <c r="D399" s="20" t="s">
        <v>380</v>
      </c>
      <c r="E399" s="20" t="s">
        <v>120</v>
      </c>
      <c r="F399" s="4">
        <v>4978.3999999999996</v>
      </c>
      <c r="G399" s="4">
        <v>5326.8</v>
      </c>
      <c r="H399" s="4">
        <v>5723.6</v>
      </c>
    </row>
    <row r="400" spans="1:8" ht="112.5" x14ac:dyDescent="0.3">
      <c r="A400" s="2" t="s">
        <v>695</v>
      </c>
      <c r="B400" s="20" t="s">
        <v>145</v>
      </c>
      <c r="C400" s="20" t="s">
        <v>11</v>
      </c>
      <c r="D400" s="20" t="s">
        <v>382</v>
      </c>
      <c r="E400" s="20"/>
      <c r="F400" s="4">
        <v>6545.95388</v>
      </c>
      <c r="G400" s="4">
        <v>841.10041999999999</v>
      </c>
      <c r="H400" s="4">
        <v>866.49582999999996</v>
      </c>
    </row>
    <row r="401" spans="1:8" ht="131.25" x14ac:dyDescent="0.3">
      <c r="A401" s="17" t="s">
        <v>381</v>
      </c>
      <c r="B401" s="20" t="s">
        <v>145</v>
      </c>
      <c r="C401" s="20" t="s">
        <v>11</v>
      </c>
      <c r="D401" s="20" t="s">
        <v>382</v>
      </c>
      <c r="E401" s="20" t="s">
        <v>120</v>
      </c>
      <c r="F401" s="4">
        <v>6545.95388</v>
      </c>
      <c r="G401" s="4">
        <v>841.10041999999999</v>
      </c>
      <c r="H401" s="4">
        <v>866.49582999999996</v>
      </c>
    </row>
    <row r="402" spans="1:8" ht="18.75" x14ac:dyDescent="0.3">
      <c r="A402" s="2" t="s">
        <v>383</v>
      </c>
      <c r="B402" s="20" t="s">
        <v>145</v>
      </c>
      <c r="C402" s="20" t="s">
        <v>160</v>
      </c>
      <c r="D402" s="20"/>
      <c r="E402" s="20"/>
      <c r="F402" s="4">
        <v>19227.928469999999</v>
      </c>
      <c r="G402" s="4">
        <v>5378.8879999999999</v>
      </c>
      <c r="H402" s="4">
        <v>2121.3539500000002</v>
      </c>
    </row>
    <row r="403" spans="1:8" ht="131.25" x14ac:dyDescent="0.3">
      <c r="A403" s="2" t="s">
        <v>693</v>
      </c>
      <c r="B403" s="20" t="s">
        <v>145</v>
      </c>
      <c r="C403" s="20" t="s">
        <v>160</v>
      </c>
      <c r="D403" s="20" t="s">
        <v>378</v>
      </c>
      <c r="E403" s="20"/>
      <c r="F403" s="4">
        <v>6073.72847</v>
      </c>
      <c r="G403" s="4">
        <v>1978.8879999999999</v>
      </c>
      <c r="H403" s="4">
        <v>2121.3539500000002</v>
      </c>
    </row>
    <row r="404" spans="1:8" ht="150" x14ac:dyDescent="0.3">
      <c r="A404" s="2" t="s">
        <v>377</v>
      </c>
      <c r="B404" s="20" t="s">
        <v>145</v>
      </c>
      <c r="C404" s="20" t="s">
        <v>160</v>
      </c>
      <c r="D404" s="20" t="s">
        <v>378</v>
      </c>
      <c r="E404" s="20" t="s">
        <v>120</v>
      </c>
      <c r="F404" s="4">
        <v>6073.72847</v>
      </c>
      <c r="G404" s="4">
        <v>1978.8879999999999</v>
      </c>
      <c r="H404" s="4">
        <v>2121.3539500000002</v>
      </c>
    </row>
    <row r="405" spans="1:8" ht="243.75" x14ac:dyDescent="0.3">
      <c r="A405" s="17" t="s">
        <v>696</v>
      </c>
      <c r="B405" s="20" t="s">
        <v>145</v>
      </c>
      <c r="C405" s="20" t="s">
        <v>160</v>
      </c>
      <c r="D405" s="20" t="s">
        <v>385</v>
      </c>
      <c r="E405" s="20"/>
      <c r="F405" s="4">
        <v>156.80000000000001</v>
      </c>
      <c r="G405" s="4">
        <v>0</v>
      </c>
      <c r="H405" s="4">
        <v>0</v>
      </c>
    </row>
    <row r="406" spans="1:8" ht="262.5" x14ac:dyDescent="0.3">
      <c r="A406" s="17" t="s">
        <v>384</v>
      </c>
      <c r="B406" s="20" t="s">
        <v>145</v>
      </c>
      <c r="C406" s="20" t="s">
        <v>160</v>
      </c>
      <c r="D406" s="20" t="s">
        <v>385</v>
      </c>
      <c r="E406" s="20" t="s">
        <v>120</v>
      </c>
      <c r="F406" s="4">
        <v>156.80000000000001</v>
      </c>
      <c r="G406" s="4">
        <v>0</v>
      </c>
      <c r="H406" s="4">
        <v>0</v>
      </c>
    </row>
    <row r="407" spans="1:8" ht="131.25" x14ac:dyDescent="0.3">
      <c r="A407" s="2" t="s">
        <v>697</v>
      </c>
      <c r="B407" s="20" t="s">
        <v>145</v>
      </c>
      <c r="C407" s="20" t="s">
        <v>160</v>
      </c>
      <c r="D407" s="20" t="s">
        <v>698</v>
      </c>
      <c r="E407" s="20"/>
      <c r="F407" s="4">
        <v>2226.6</v>
      </c>
      <c r="G407" s="4">
        <v>0</v>
      </c>
      <c r="H407" s="4">
        <v>0</v>
      </c>
    </row>
    <row r="408" spans="1:8" ht="150" x14ac:dyDescent="0.3">
      <c r="A408" s="2" t="s">
        <v>699</v>
      </c>
      <c r="B408" s="20" t="s">
        <v>145</v>
      </c>
      <c r="C408" s="20" t="s">
        <v>160</v>
      </c>
      <c r="D408" s="20" t="s">
        <v>698</v>
      </c>
      <c r="E408" s="20" t="s">
        <v>120</v>
      </c>
      <c r="F408" s="4">
        <v>2226.6</v>
      </c>
      <c r="G408" s="4">
        <v>0</v>
      </c>
      <c r="H408" s="4">
        <v>0</v>
      </c>
    </row>
    <row r="409" spans="1:8" ht="168.75" x14ac:dyDescent="0.3">
      <c r="A409" s="17" t="s">
        <v>700</v>
      </c>
      <c r="B409" s="20" t="s">
        <v>145</v>
      </c>
      <c r="C409" s="20" t="s">
        <v>160</v>
      </c>
      <c r="D409" s="20" t="s">
        <v>387</v>
      </c>
      <c r="E409" s="20"/>
      <c r="F409" s="4">
        <v>10770.8</v>
      </c>
      <c r="G409" s="4">
        <v>3400</v>
      </c>
      <c r="H409" s="4">
        <v>0</v>
      </c>
    </row>
    <row r="410" spans="1:8" ht="187.5" x14ac:dyDescent="0.3">
      <c r="A410" s="2" t="s">
        <v>386</v>
      </c>
      <c r="B410" s="20" t="s">
        <v>145</v>
      </c>
      <c r="C410" s="20" t="s">
        <v>160</v>
      </c>
      <c r="D410" s="20" t="s">
        <v>387</v>
      </c>
      <c r="E410" s="20" t="s">
        <v>120</v>
      </c>
      <c r="F410" s="4">
        <v>10770.8</v>
      </c>
      <c r="G410" s="4">
        <v>3400</v>
      </c>
      <c r="H410" s="4">
        <v>0</v>
      </c>
    </row>
    <row r="411" spans="1:8" ht="18.75" x14ac:dyDescent="0.3">
      <c r="A411" s="2" t="s">
        <v>388</v>
      </c>
      <c r="B411" s="20" t="s">
        <v>145</v>
      </c>
      <c r="C411" s="20" t="s">
        <v>28</v>
      </c>
      <c r="D411" s="20"/>
      <c r="E411" s="20"/>
      <c r="F411" s="4">
        <v>84.919440000000009</v>
      </c>
      <c r="G411" s="4">
        <v>206.916</v>
      </c>
      <c r="H411" s="4">
        <v>206.916</v>
      </c>
    </row>
    <row r="412" spans="1:8" ht="131.25" x14ac:dyDescent="0.3">
      <c r="A412" s="2" t="s">
        <v>693</v>
      </c>
      <c r="B412" s="20" t="s">
        <v>145</v>
      </c>
      <c r="C412" s="20" t="s">
        <v>28</v>
      </c>
      <c r="D412" s="20" t="s">
        <v>378</v>
      </c>
      <c r="E412" s="20"/>
      <c r="F412" s="4">
        <v>84.919440000000009</v>
      </c>
      <c r="G412" s="4">
        <v>206.916</v>
      </c>
      <c r="H412" s="4">
        <v>206.916</v>
      </c>
    </row>
    <row r="413" spans="1:8" ht="150" x14ac:dyDescent="0.3">
      <c r="A413" s="2" t="s">
        <v>377</v>
      </c>
      <c r="B413" s="20" t="s">
        <v>145</v>
      </c>
      <c r="C413" s="20" t="s">
        <v>28</v>
      </c>
      <c r="D413" s="20" t="s">
        <v>378</v>
      </c>
      <c r="E413" s="20" t="s">
        <v>120</v>
      </c>
      <c r="F413" s="4">
        <v>84.919440000000009</v>
      </c>
      <c r="G413" s="4">
        <v>206.916</v>
      </c>
      <c r="H413" s="4">
        <v>206.916</v>
      </c>
    </row>
    <row r="414" spans="1:8" ht="18.75" x14ac:dyDescent="0.3">
      <c r="A414" s="2" t="s">
        <v>389</v>
      </c>
      <c r="B414" s="20" t="s">
        <v>145</v>
      </c>
      <c r="C414" s="20" t="s">
        <v>145</v>
      </c>
      <c r="D414" s="20"/>
      <c r="E414" s="20"/>
      <c r="F414" s="4">
        <f>8680.18423+3849.7</f>
        <v>12529.88423</v>
      </c>
      <c r="G414" s="4">
        <v>12338.063609999999</v>
      </c>
      <c r="H414" s="4">
        <v>4446.5781500000003</v>
      </c>
    </row>
    <row r="415" spans="1:8" ht="131.25" x14ac:dyDescent="0.3">
      <c r="A415" s="2" t="s">
        <v>701</v>
      </c>
      <c r="B415" s="20" t="s">
        <v>145</v>
      </c>
      <c r="C415" s="20" t="s">
        <v>145</v>
      </c>
      <c r="D415" s="20" t="s">
        <v>391</v>
      </c>
      <c r="E415" s="20"/>
      <c r="F415" s="4">
        <f>1995.751+3849.7</f>
        <v>5845.451</v>
      </c>
      <c r="G415" s="4">
        <v>1419.0290400000001</v>
      </c>
      <c r="H415" s="4">
        <v>1475.7901999999999</v>
      </c>
    </row>
    <row r="416" spans="1:8" ht="150" x14ac:dyDescent="0.3">
      <c r="A416" s="17" t="s">
        <v>390</v>
      </c>
      <c r="B416" s="20" t="s">
        <v>145</v>
      </c>
      <c r="C416" s="20" t="s">
        <v>145</v>
      </c>
      <c r="D416" s="20" t="s">
        <v>391</v>
      </c>
      <c r="E416" s="20" t="s">
        <v>120</v>
      </c>
      <c r="F416" s="4">
        <f>1995.751+3849.7</f>
        <v>5845.451</v>
      </c>
      <c r="G416" s="4">
        <v>1419.0290400000001</v>
      </c>
      <c r="H416" s="4">
        <v>1475.7901999999999</v>
      </c>
    </row>
    <row r="417" spans="1:8" ht="112.5" x14ac:dyDescent="0.3">
      <c r="A417" s="2" t="s">
        <v>702</v>
      </c>
      <c r="B417" s="20" t="s">
        <v>145</v>
      </c>
      <c r="C417" s="20" t="s">
        <v>145</v>
      </c>
      <c r="D417" s="20" t="s">
        <v>393</v>
      </c>
      <c r="E417" s="20"/>
      <c r="F417" s="4">
        <v>817.50907999999993</v>
      </c>
      <c r="G417" s="4">
        <v>850.20943999999997</v>
      </c>
      <c r="H417" s="4">
        <v>884.21781999999996</v>
      </c>
    </row>
    <row r="418" spans="1:8" ht="131.25" x14ac:dyDescent="0.3">
      <c r="A418" s="17" t="s">
        <v>392</v>
      </c>
      <c r="B418" s="20" t="s">
        <v>145</v>
      </c>
      <c r="C418" s="20" t="s">
        <v>145</v>
      </c>
      <c r="D418" s="20" t="s">
        <v>393</v>
      </c>
      <c r="E418" s="20" t="s">
        <v>120</v>
      </c>
      <c r="F418" s="4">
        <v>817.50907999999993</v>
      </c>
      <c r="G418" s="4">
        <v>850.20943999999997</v>
      </c>
      <c r="H418" s="4">
        <v>884.21781999999996</v>
      </c>
    </row>
    <row r="419" spans="1:8" ht="112.5" x14ac:dyDescent="0.3">
      <c r="A419" s="2" t="s">
        <v>703</v>
      </c>
      <c r="B419" s="20" t="s">
        <v>145</v>
      </c>
      <c r="C419" s="20" t="s">
        <v>145</v>
      </c>
      <c r="D419" s="20" t="s">
        <v>395</v>
      </c>
      <c r="E419" s="20"/>
      <c r="F419" s="4">
        <v>223.07560000000001</v>
      </c>
      <c r="G419" s="4">
        <v>231.99862999999999</v>
      </c>
      <c r="H419" s="4">
        <v>241.27857</v>
      </c>
    </row>
    <row r="420" spans="1:8" ht="131.25" x14ac:dyDescent="0.3">
      <c r="A420" s="17" t="s">
        <v>394</v>
      </c>
      <c r="B420" s="20" t="s">
        <v>145</v>
      </c>
      <c r="C420" s="20" t="s">
        <v>145</v>
      </c>
      <c r="D420" s="20" t="s">
        <v>395</v>
      </c>
      <c r="E420" s="20" t="s">
        <v>120</v>
      </c>
      <c r="F420" s="4">
        <v>223.07560000000001</v>
      </c>
      <c r="G420" s="4">
        <v>231.99862999999999</v>
      </c>
      <c r="H420" s="4">
        <v>241.27857</v>
      </c>
    </row>
    <row r="421" spans="1:8" ht="112.5" x14ac:dyDescent="0.3">
      <c r="A421" s="17" t="s">
        <v>704</v>
      </c>
      <c r="B421" s="20" t="s">
        <v>145</v>
      </c>
      <c r="C421" s="20" t="s">
        <v>145</v>
      </c>
      <c r="D421" s="20" t="s">
        <v>397</v>
      </c>
      <c r="E421" s="20"/>
      <c r="F421" s="4">
        <v>116.94855</v>
      </c>
      <c r="G421" s="4">
        <v>121.62649999999999</v>
      </c>
      <c r="H421" s="4">
        <v>126.49155999999999</v>
      </c>
    </row>
    <row r="422" spans="1:8" ht="131.25" x14ac:dyDescent="0.3">
      <c r="A422" s="2" t="s">
        <v>396</v>
      </c>
      <c r="B422" s="20" t="s">
        <v>145</v>
      </c>
      <c r="C422" s="20" t="s">
        <v>145</v>
      </c>
      <c r="D422" s="20" t="s">
        <v>397</v>
      </c>
      <c r="E422" s="20" t="s">
        <v>120</v>
      </c>
      <c r="F422" s="4">
        <v>116.94855</v>
      </c>
      <c r="G422" s="4">
        <v>121.62649999999999</v>
      </c>
      <c r="H422" s="4">
        <v>126.49155999999999</v>
      </c>
    </row>
    <row r="423" spans="1:8" ht="206.25" x14ac:dyDescent="0.3">
      <c r="A423" s="2" t="s">
        <v>705</v>
      </c>
      <c r="B423" s="20" t="s">
        <v>145</v>
      </c>
      <c r="C423" s="20" t="s">
        <v>145</v>
      </c>
      <c r="D423" s="20" t="s">
        <v>399</v>
      </c>
      <c r="E423" s="20"/>
      <c r="F423" s="4">
        <v>720</v>
      </c>
      <c r="G423" s="4">
        <v>0</v>
      </c>
      <c r="H423" s="4">
        <v>0</v>
      </c>
    </row>
    <row r="424" spans="1:8" ht="225" x14ac:dyDescent="0.3">
      <c r="A424" s="2" t="s">
        <v>398</v>
      </c>
      <c r="B424" s="20" t="s">
        <v>145</v>
      </c>
      <c r="C424" s="20" t="s">
        <v>145</v>
      </c>
      <c r="D424" s="20" t="s">
        <v>399</v>
      </c>
      <c r="E424" s="20" t="s">
        <v>120</v>
      </c>
      <c r="F424" s="4">
        <v>720</v>
      </c>
      <c r="G424" s="4">
        <v>0</v>
      </c>
      <c r="H424" s="4">
        <v>0</v>
      </c>
    </row>
    <row r="425" spans="1:8" ht="281.25" x14ac:dyDescent="0.3">
      <c r="A425" s="2" t="s">
        <v>706</v>
      </c>
      <c r="B425" s="20" t="s">
        <v>145</v>
      </c>
      <c r="C425" s="20" t="s">
        <v>145</v>
      </c>
      <c r="D425" s="20" t="s">
        <v>401</v>
      </c>
      <c r="E425" s="20"/>
      <c r="F425" s="4">
        <v>300</v>
      </c>
      <c r="G425" s="4">
        <v>300</v>
      </c>
      <c r="H425" s="4">
        <v>300</v>
      </c>
    </row>
    <row r="426" spans="1:8" ht="300" x14ac:dyDescent="0.3">
      <c r="A426" s="2" t="s">
        <v>400</v>
      </c>
      <c r="B426" s="20" t="s">
        <v>145</v>
      </c>
      <c r="C426" s="20" t="s">
        <v>145</v>
      </c>
      <c r="D426" s="20" t="s">
        <v>401</v>
      </c>
      <c r="E426" s="20" t="s">
        <v>120</v>
      </c>
      <c r="F426" s="4">
        <v>300</v>
      </c>
      <c r="G426" s="4">
        <v>300</v>
      </c>
      <c r="H426" s="4">
        <v>300</v>
      </c>
    </row>
    <row r="427" spans="1:8" ht="150" x14ac:dyDescent="0.3">
      <c r="A427" s="17" t="s">
        <v>707</v>
      </c>
      <c r="B427" s="20" t="s">
        <v>145</v>
      </c>
      <c r="C427" s="20" t="s">
        <v>145</v>
      </c>
      <c r="D427" s="20" t="s">
        <v>403</v>
      </c>
      <c r="E427" s="20"/>
      <c r="F427" s="4">
        <v>0</v>
      </c>
      <c r="G427" s="4">
        <v>7964.4</v>
      </c>
      <c r="H427" s="4">
        <v>0</v>
      </c>
    </row>
    <row r="428" spans="1:8" ht="168.75" x14ac:dyDescent="0.3">
      <c r="A428" s="2" t="s">
        <v>402</v>
      </c>
      <c r="B428" s="20" t="s">
        <v>145</v>
      </c>
      <c r="C428" s="20" t="s">
        <v>145</v>
      </c>
      <c r="D428" s="20" t="s">
        <v>403</v>
      </c>
      <c r="E428" s="20" t="s">
        <v>120</v>
      </c>
      <c r="F428" s="4">
        <v>0</v>
      </c>
      <c r="G428" s="4">
        <v>7964.4</v>
      </c>
      <c r="H428" s="4">
        <v>0</v>
      </c>
    </row>
    <row r="429" spans="1:8" ht="93.75" x14ac:dyDescent="0.3">
      <c r="A429" s="2" t="s">
        <v>708</v>
      </c>
      <c r="B429" s="20" t="s">
        <v>145</v>
      </c>
      <c r="C429" s="20" t="s">
        <v>145</v>
      </c>
      <c r="D429" s="20" t="s">
        <v>405</v>
      </c>
      <c r="E429" s="20"/>
      <c r="F429" s="4">
        <v>264</v>
      </c>
      <c r="G429" s="4">
        <v>256</v>
      </c>
      <c r="H429" s="4">
        <v>224</v>
      </c>
    </row>
    <row r="430" spans="1:8" ht="112.5" x14ac:dyDescent="0.3">
      <c r="A430" s="2" t="s">
        <v>404</v>
      </c>
      <c r="B430" s="20" t="s">
        <v>145</v>
      </c>
      <c r="C430" s="20" t="s">
        <v>145</v>
      </c>
      <c r="D430" s="20" t="s">
        <v>405</v>
      </c>
      <c r="E430" s="20" t="s">
        <v>120</v>
      </c>
      <c r="F430" s="4">
        <v>264</v>
      </c>
      <c r="G430" s="4">
        <v>256</v>
      </c>
      <c r="H430" s="4">
        <v>224</v>
      </c>
    </row>
    <row r="431" spans="1:8" ht="187.5" x14ac:dyDescent="0.3">
      <c r="A431" s="17" t="s">
        <v>709</v>
      </c>
      <c r="B431" s="20" t="s">
        <v>145</v>
      </c>
      <c r="C431" s="20" t="s">
        <v>145</v>
      </c>
      <c r="D431" s="20" t="s">
        <v>710</v>
      </c>
      <c r="E431" s="20"/>
      <c r="F431" s="4">
        <v>2548.1</v>
      </c>
      <c r="G431" s="4">
        <v>0</v>
      </c>
      <c r="H431" s="4">
        <v>0</v>
      </c>
    </row>
    <row r="432" spans="1:8" ht="206.25" x14ac:dyDescent="0.3">
      <c r="A432" s="2" t="s">
        <v>711</v>
      </c>
      <c r="B432" s="20" t="s">
        <v>145</v>
      </c>
      <c r="C432" s="20" t="s">
        <v>145</v>
      </c>
      <c r="D432" s="20" t="s">
        <v>710</v>
      </c>
      <c r="E432" s="20" t="s">
        <v>120</v>
      </c>
      <c r="F432" s="4">
        <v>2548.1</v>
      </c>
      <c r="G432" s="4">
        <v>0</v>
      </c>
      <c r="H432" s="4">
        <v>0</v>
      </c>
    </row>
    <row r="433" spans="1:8" ht="168.75" x14ac:dyDescent="0.3">
      <c r="A433" s="17" t="s">
        <v>712</v>
      </c>
      <c r="B433" s="20" t="s">
        <v>145</v>
      </c>
      <c r="C433" s="20" t="s">
        <v>145</v>
      </c>
      <c r="D433" s="20" t="s">
        <v>407</v>
      </c>
      <c r="E433" s="20"/>
      <c r="F433" s="4">
        <v>414.8</v>
      </c>
      <c r="G433" s="4">
        <v>414.8</v>
      </c>
      <c r="H433" s="4">
        <v>414.8</v>
      </c>
    </row>
    <row r="434" spans="1:8" ht="187.5" x14ac:dyDescent="0.3">
      <c r="A434" s="2" t="s">
        <v>406</v>
      </c>
      <c r="B434" s="20" t="s">
        <v>145</v>
      </c>
      <c r="C434" s="20" t="s">
        <v>145</v>
      </c>
      <c r="D434" s="20" t="s">
        <v>407</v>
      </c>
      <c r="E434" s="20" t="s">
        <v>120</v>
      </c>
      <c r="F434" s="4">
        <v>414.8</v>
      </c>
      <c r="G434" s="4">
        <v>414.8</v>
      </c>
      <c r="H434" s="4">
        <v>414.8</v>
      </c>
    </row>
    <row r="435" spans="1:8" ht="243.75" x14ac:dyDescent="0.3">
      <c r="A435" s="2" t="s">
        <v>713</v>
      </c>
      <c r="B435" s="20" t="s">
        <v>145</v>
      </c>
      <c r="C435" s="20" t="s">
        <v>145</v>
      </c>
      <c r="D435" s="20" t="s">
        <v>409</v>
      </c>
      <c r="E435" s="20"/>
      <c r="F435" s="4">
        <v>1280</v>
      </c>
      <c r="G435" s="4">
        <v>780</v>
      </c>
      <c r="H435" s="4">
        <v>780</v>
      </c>
    </row>
    <row r="436" spans="1:8" ht="262.5" x14ac:dyDescent="0.3">
      <c r="A436" s="2" t="s">
        <v>408</v>
      </c>
      <c r="B436" s="20" t="s">
        <v>145</v>
      </c>
      <c r="C436" s="20" t="s">
        <v>145</v>
      </c>
      <c r="D436" s="20" t="s">
        <v>409</v>
      </c>
      <c r="E436" s="20" t="s">
        <v>120</v>
      </c>
      <c r="F436" s="4">
        <v>1280</v>
      </c>
      <c r="G436" s="4">
        <v>780</v>
      </c>
      <c r="H436" s="4">
        <v>780</v>
      </c>
    </row>
    <row r="437" spans="1:8" ht="18.75" x14ac:dyDescent="0.3">
      <c r="A437" s="2" t="s">
        <v>410</v>
      </c>
      <c r="B437" s="20" t="s">
        <v>411</v>
      </c>
      <c r="C437" s="20" t="s">
        <v>12</v>
      </c>
      <c r="D437" s="20"/>
      <c r="E437" s="20"/>
      <c r="F437" s="4">
        <v>559387.80000000005</v>
      </c>
      <c r="G437" s="4">
        <v>476257.5</v>
      </c>
      <c r="H437" s="4">
        <v>493819.5</v>
      </c>
    </row>
    <row r="438" spans="1:8" ht="18.75" x14ac:dyDescent="0.3">
      <c r="A438" s="2" t="s">
        <v>412</v>
      </c>
      <c r="B438" s="20" t="s">
        <v>411</v>
      </c>
      <c r="C438" s="20" t="s">
        <v>11</v>
      </c>
      <c r="D438" s="20"/>
      <c r="E438" s="20"/>
      <c r="F438" s="4">
        <v>3469.3</v>
      </c>
      <c r="G438" s="4">
        <v>3469.3</v>
      </c>
      <c r="H438" s="4">
        <v>3469.3</v>
      </c>
    </row>
    <row r="439" spans="1:8" ht="112.5" x14ac:dyDescent="0.3">
      <c r="A439" s="2" t="s">
        <v>714</v>
      </c>
      <c r="B439" s="20" t="s">
        <v>411</v>
      </c>
      <c r="C439" s="20" t="s">
        <v>11</v>
      </c>
      <c r="D439" s="20" t="s">
        <v>414</v>
      </c>
      <c r="E439" s="20"/>
      <c r="F439" s="4">
        <v>3469.3</v>
      </c>
      <c r="G439" s="4">
        <v>3469.3</v>
      </c>
      <c r="H439" s="4">
        <v>3469.3</v>
      </c>
    </row>
    <row r="440" spans="1:8" ht="168.75" x14ac:dyDescent="0.3">
      <c r="A440" s="2" t="s">
        <v>413</v>
      </c>
      <c r="B440" s="20" t="s">
        <v>411</v>
      </c>
      <c r="C440" s="20" t="s">
        <v>11</v>
      </c>
      <c r="D440" s="20" t="s">
        <v>414</v>
      </c>
      <c r="E440" s="20" t="s">
        <v>21</v>
      </c>
      <c r="F440" s="4">
        <v>33.35</v>
      </c>
      <c r="G440" s="4">
        <v>33.35</v>
      </c>
      <c r="H440" s="4">
        <v>33.35</v>
      </c>
    </row>
    <row r="441" spans="1:8" ht="150" x14ac:dyDescent="0.3">
      <c r="A441" s="17" t="s">
        <v>415</v>
      </c>
      <c r="B441" s="20" t="s">
        <v>411</v>
      </c>
      <c r="C441" s="20" t="s">
        <v>11</v>
      </c>
      <c r="D441" s="20" t="s">
        <v>414</v>
      </c>
      <c r="E441" s="20" t="s">
        <v>416</v>
      </c>
      <c r="F441" s="4">
        <v>3435.95</v>
      </c>
      <c r="G441" s="4">
        <v>3435.95</v>
      </c>
      <c r="H441" s="4">
        <v>3435.95</v>
      </c>
    </row>
    <row r="442" spans="1:8" ht="18.75" x14ac:dyDescent="0.3">
      <c r="A442" s="17" t="s">
        <v>417</v>
      </c>
      <c r="B442" s="20" t="s">
        <v>411</v>
      </c>
      <c r="C442" s="20" t="s">
        <v>160</v>
      </c>
      <c r="D442" s="20"/>
      <c r="E442" s="20"/>
      <c r="F442" s="4">
        <v>46542.3</v>
      </c>
      <c r="G442" s="4">
        <v>49126.5</v>
      </c>
      <c r="H442" s="4">
        <v>52131.1</v>
      </c>
    </row>
    <row r="443" spans="1:8" ht="131.25" x14ac:dyDescent="0.3">
      <c r="A443" s="2" t="s">
        <v>715</v>
      </c>
      <c r="B443" s="20" t="s">
        <v>411</v>
      </c>
      <c r="C443" s="20" t="s">
        <v>160</v>
      </c>
      <c r="D443" s="20" t="s">
        <v>419</v>
      </c>
      <c r="E443" s="20"/>
      <c r="F443" s="4">
        <v>1283.2</v>
      </c>
      <c r="G443" s="4">
        <v>1296</v>
      </c>
      <c r="H443" s="4">
        <v>1309</v>
      </c>
    </row>
    <row r="444" spans="1:8" ht="150" x14ac:dyDescent="0.3">
      <c r="A444" s="2" t="s">
        <v>418</v>
      </c>
      <c r="B444" s="20" t="s">
        <v>411</v>
      </c>
      <c r="C444" s="20" t="s">
        <v>160</v>
      </c>
      <c r="D444" s="20" t="s">
        <v>419</v>
      </c>
      <c r="E444" s="20" t="s">
        <v>120</v>
      </c>
      <c r="F444" s="4">
        <v>1283.2</v>
      </c>
      <c r="G444" s="4">
        <v>1296</v>
      </c>
      <c r="H444" s="4">
        <v>1309</v>
      </c>
    </row>
    <row r="445" spans="1:8" ht="225" x14ac:dyDescent="0.3">
      <c r="A445" s="2" t="s">
        <v>716</v>
      </c>
      <c r="B445" s="20" t="s">
        <v>411</v>
      </c>
      <c r="C445" s="20" t="s">
        <v>160</v>
      </c>
      <c r="D445" s="20" t="s">
        <v>421</v>
      </c>
      <c r="E445" s="20"/>
      <c r="F445" s="4">
        <v>45259.1</v>
      </c>
      <c r="G445" s="4">
        <v>47830.5</v>
      </c>
      <c r="H445" s="4">
        <v>50822.1</v>
      </c>
    </row>
    <row r="446" spans="1:8" ht="243.75" x14ac:dyDescent="0.3">
      <c r="A446" s="2" t="s">
        <v>420</v>
      </c>
      <c r="B446" s="20" t="s">
        <v>411</v>
      </c>
      <c r="C446" s="20" t="s">
        <v>160</v>
      </c>
      <c r="D446" s="20" t="s">
        <v>421</v>
      </c>
      <c r="E446" s="20" t="s">
        <v>120</v>
      </c>
      <c r="F446" s="4">
        <v>45259.1</v>
      </c>
      <c r="G446" s="4">
        <v>47830.5</v>
      </c>
      <c r="H446" s="4">
        <v>50822.1</v>
      </c>
    </row>
    <row r="447" spans="1:8" ht="18.75" x14ac:dyDescent="0.3">
      <c r="A447" s="17" t="s">
        <v>422</v>
      </c>
      <c r="B447" s="20" t="s">
        <v>411</v>
      </c>
      <c r="C447" s="20" t="s">
        <v>14</v>
      </c>
      <c r="D447" s="20"/>
      <c r="E447" s="20"/>
      <c r="F447" s="4">
        <v>126963.7</v>
      </c>
      <c r="G447" s="4">
        <v>130370.3</v>
      </c>
      <c r="H447" s="4">
        <v>133717.9</v>
      </c>
    </row>
    <row r="448" spans="1:8" ht="150" x14ac:dyDescent="0.3">
      <c r="A448" s="17" t="s">
        <v>717</v>
      </c>
      <c r="B448" s="20" t="s">
        <v>411</v>
      </c>
      <c r="C448" s="20" t="s">
        <v>14</v>
      </c>
      <c r="D448" s="20" t="s">
        <v>424</v>
      </c>
      <c r="E448" s="20"/>
      <c r="F448" s="4">
        <v>2051.3000000000002</v>
      </c>
      <c r="G448" s="4">
        <v>2129</v>
      </c>
      <c r="H448" s="4">
        <v>2211.6999999999998</v>
      </c>
    </row>
    <row r="449" spans="1:8" ht="206.25" x14ac:dyDescent="0.3">
      <c r="A449" s="17" t="s">
        <v>423</v>
      </c>
      <c r="B449" s="20" t="s">
        <v>411</v>
      </c>
      <c r="C449" s="20" t="s">
        <v>14</v>
      </c>
      <c r="D449" s="20" t="s">
        <v>424</v>
      </c>
      <c r="E449" s="20" t="s">
        <v>21</v>
      </c>
      <c r="F449" s="4">
        <v>22.3</v>
      </c>
      <c r="G449" s="4">
        <v>23.4</v>
      </c>
      <c r="H449" s="4">
        <v>24.5</v>
      </c>
    </row>
    <row r="450" spans="1:8" ht="187.5" x14ac:dyDescent="0.3">
      <c r="A450" s="2" t="s">
        <v>425</v>
      </c>
      <c r="B450" s="20" t="s">
        <v>411</v>
      </c>
      <c r="C450" s="20" t="s">
        <v>14</v>
      </c>
      <c r="D450" s="20" t="s">
        <v>424</v>
      </c>
      <c r="E450" s="20" t="s">
        <v>277</v>
      </c>
      <c r="F450" s="4">
        <v>2029</v>
      </c>
      <c r="G450" s="4">
        <v>2105.6</v>
      </c>
      <c r="H450" s="4">
        <v>2187.1999999999998</v>
      </c>
    </row>
    <row r="451" spans="1:8" ht="150" x14ac:dyDescent="0.3">
      <c r="A451" s="2" t="s">
        <v>718</v>
      </c>
      <c r="B451" s="20" t="s">
        <v>411</v>
      </c>
      <c r="C451" s="20" t="s">
        <v>14</v>
      </c>
      <c r="D451" s="20" t="s">
        <v>427</v>
      </c>
      <c r="E451" s="20"/>
      <c r="F451" s="4">
        <v>1222.5</v>
      </c>
      <c r="G451" s="4">
        <v>1271.0999999999999</v>
      </c>
      <c r="H451" s="4">
        <v>1322</v>
      </c>
    </row>
    <row r="452" spans="1:8" ht="206.25" x14ac:dyDescent="0.3">
      <c r="A452" s="2" t="s">
        <v>426</v>
      </c>
      <c r="B452" s="20" t="s">
        <v>411</v>
      </c>
      <c r="C452" s="20" t="s">
        <v>14</v>
      </c>
      <c r="D452" s="20" t="s">
        <v>427</v>
      </c>
      <c r="E452" s="20" t="s">
        <v>21</v>
      </c>
      <c r="F452" s="4">
        <v>12.5</v>
      </c>
      <c r="G452" s="4">
        <v>13.6</v>
      </c>
      <c r="H452" s="4">
        <v>10.4</v>
      </c>
    </row>
    <row r="453" spans="1:8" ht="187.5" x14ac:dyDescent="0.3">
      <c r="A453" s="17" t="s">
        <v>428</v>
      </c>
      <c r="B453" s="20" t="s">
        <v>411</v>
      </c>
      <c r="C453" s="20" t="s">
        <v>14</v>
      </c>
      <c r="D453" s="20" t="s">
        <v>427</v>
      </c>
      <c r="E453" s="20" t="s">
        <v>277</v>
      </c>
      <c r="F453" s="4">
        <v>1210</v>
      </c>
      <c r="G453" s="4">
        <v>1257.5</v>
      </c>
      <c r="H453" s="4">
        <v>1311.6</v>
      </c>
    </row>
    <row r="454" spans="1:8" ht="112.5" x14ac:dyDescent="0.3">
      <c r="A454" s="17" t="s">
        <v>719</v>
      </c>
      <c r="B454" s="20" t="s">
        <v>411</v>
      </c>
      <c r="C454" s="20" t="s">
        <v>14</v>
      </c>
      <c r="D454" s="20" t="s">
        <v>430</v>
      </c>
      <c r="E454" s="20"/>
      <c r="F454" s="4">
        <v>30617</v>
      </c>
      <c r="G454" s="4">
        <v>30779.7</v>
      </c>
      <c r="H454" s="4">
        <v>30777.4</v>
      </c>
    </row>
    <row r="455" spans="1:8" ht="168.75" x14ac:dyDescent="0.3">
      <c r="A455" s="2" t="s">
        <v>429</v>
      </c>
      <c r="B455" s="20" t="s">
        <v>411</v>
      </c>
      <c r="C455" s="20" t="s">
        <v>14</v>
      </c>
      <c r="D455" s="20" t="s">
        <v>430</v>
      </c>
      <c r="E455" s="20" t="s">
        <v>21</v>
      </c>
      <c r="F455" s="4">
        <v>500</v>
      </c>
      <c r="G455" s="4">
        <v>500</v>
      </c>
      <c r="H455" s="4">
        <v>500</v>
      </c>
    </row>
    <row r="456" spans="1:8" ht="150" x14ac:dyDescent="0.3">
      <c r="A456" s="2" t="s">
        <v>431</v>
      </c>
      <c r="B456" s="20" t="s">
        <v>411</v>
      </c>
      <c r="C456" s="20" t="s">
        <v>14</v>
      </c>
      <c r="D456" s="20" t="s">
        <v>430</v>
      </c>
      <c r="E456" s="20" t="s">
        <v>277</v>
      </c>
      <c r="F456" s="4">
        <v>30117</v>
      </c>
      <c r="G456" s="4">
        <v>30279.7</v>
      </c>
      <c r="H456" s="4">
        <v>30277.4</v>
      </c>
    </row>
    <row r="457" spans="1:8" ht="281.25" x14ac:dyDescent="0.3">
      <c r="A457" s="2" t="s">
        <v>720</v>
      </c>
      <c r="B457" s="20" t="s">
        <v>411</v>
      </c>
      <c r="C457" s="20" t="s">
        <v>14</v>
      </c>
      <c r="D457" s="20" t="s">
        <v>433</v>
      </c>
      <c r="E457" s="20"/>
      <c r="F457" s="4">
        <v>26251.8</v>
      </c>
      <c r="G457" s="4">
        <v>27028</v>
      </c>
      <c r="H457" s="4">
        <v>27825</v>
      </c>
    </row>
    <row r="458" spans="1:8" ht="337.5" x14ac:dyDescent="0.3">
      <c r="A458" s="2" t="s">
        <v>432</v>
      </c>
      <c r="B458" s="20" t="s">
        <v>411</v>
      </c>
      <c r="C458" s="20" t="s">
        <v>14</v>
      </c>
      <c r="D458" s="20" t="s">
        <v>433</v>
      </c>
      <c r="E458" s="20" t="s">
        <v>21</v>
      </c>
      <c r="F458" s="4">
        <v>380</v>
      </c>
      <c r="G458" s="4">
        <v>400</v>
      </c>
      <c r="H458" s="4">
        <v>420</v>
      </c>
    </row>
    <row r="459" spans="1:8" ht="318.75" x14ac:dyDescent="0.3">
      <c r="A459" s="2" t="s">
        <v>434</v>
      </c>
      <c r="B459" s="20" t="s">
        <v>411</v>
      </c>
      <c r="C459" s="20" t="s">
        <v>14</v>
      </c>
      <c r="D459" s="20" t="s">
        <v>433</v>
      </c>
      <c r="E459" s="20" t="s">
        <v>277</v>
      </c>
      <c r="F459" s="4">
        <v>25871.8</v>
      </c>
      <c r="G459" s="4">
        <v>26628</v>
      </c>
      <c r="H459" s="4">
        <v>27405</v>
      </c>
    </row>
    <row r="460" spans="1:8" ht="225" x14ac:dyDescent="0.3">
      <c r="A460" s="17" t="s">
        <v>721</v>
      </c>
      <c r="B460" s="20" t="s">
        <v>411</v>
      </c>
      <c r="C460" s="20" t="s">
        <v>14</v>
      </c>
      <c r="D460" s="20" t="s">
        <v>436</v>
      </c>
      <c r="E460" s="20"/>
      <c r="F460" s="4">
        <v>191.4</v>
      </c>
      <c r="G460" s="4">
        <v>193</v>
      </c>
      <c r="H460" s="4">
        <v>194.5</v>
      </c>
    </row>
    <row r="461" spans="1:8" ht="262.5" x14ac:dyDescent="0.3">
      <c r="A461" s="2" t="s">
        <v>435</v>
      </c>
      <c r="B461" s="20" t="s">
        <v>411</v>
      </c>
      <c r="C461" s="20" t="s">
        <v>14</v>
      </c>
      <c r="D461" s="20" t="s">
        <v>436</v>
      </c>
      <c r="E461" s="20" t="s">
        <v>277</v>
      </c>
      <c r="F461" s="4">
        <v>191.4</v>
      </c>
      <c r="G461" s="4">
        <v>193</v>
      </c>
      <c r="H461" s="4">
        <v>194.5</v>
      </c>
    </row>
    <row r="462" spans="1:8" ht="243.75" x14ac:dyDescent="0.3">
      <c r="A462" s="2" t="s">
        <v>722</v>
      </c>
      <c r="B462" s="20" t="s">
        <v>411</v>
      </c>
      <c r="C462" s="20" t="s">
        <v>14</v>
      </c>
      <c r="D462" s="20" t="s">
        <v>438</v>
      </c>
      <c r="E462" s="20"/>
      <c r="F462" s="4">
        <v>502</v>
      </c>
      <c r="G462" s="4">
        <v>517.1</v>
      </c>
      <c r="H462" s="4">
        <v>532.4</v>
      </c>
    </row>
    <row r="463" spans="1:8" ht="300" x14ac:dyDescent="0.3">
      <c r="A463" s="2" t="s">
        <v>437</v>
      </c>
      <c r="B463" s="20" t="s">
        <v>411</v>
      </c>
      <c r="C463" s="20" t="s">
        <v>14</v>
      </c>
      <c r="D463" s="20" t="s">
        <v>438</v>
      </c>
      <c r="E463" s="20" t="s">
        <v>21</v>
      </c>
      <c r="F463" s="4">
        <v>6</v>
      </c>
      <c r="G463" s="4">
        <v>8</v>
      </c>
      <c r="H463" s="4">
        <v>8</v>
      </c>
    </row>
    <row r="464" spans="1:8" ht="281.25" x14ac:dyDescent="0.3">
      <c r="A464" s="2" t="s">
        <v>439</v>
      </c>
      <c r="B464" s="20" t="s">
        <v>411</v>
      </c>
      <c r="C464" s="20" t="s">
        <v>14</v>
      </c>
      <c r="D464" s="20" t="s">
        <v>438</v>
      </c>
      <c r="E464" s="20" t="s">
        <v>277</v>
      </c>
      <c r="F464" s="4">
        <v>496</v>
      </c>
      <c r="G464" s="4">
        <v>509.1</v>
      </c>
      <c r="H464" s="4">
        <v>524.4</v>
      </c>
    </row>
    <row r="465" spans="1:8" ht="300" x14ac:dyDescent="0.3">
      <c r="A465" s="2" t="s">
        <v>723</v>
      </c>
      <c r="B465" s="20" t="s">
        <v>411</v>
      </c>
      <c r="C465" s="20" t="s">
        <v>14</v>
      </c>
      <c r="D465" s="20" t="s">
        <v>441</v>
      </c>
      <c r="E465" s="20"/>
      <c r="F465" s="4">
        <v>7523.3</v>
      </c>
      <c r="G465" s="4">
        <v>7739</v>
      </c>
      <c r="H465" s="4">
        <v>7962.7</v>
      </c>
    </row>
    <row r="466" spans="1:8" ht="356.25" x14ac:dyDescent="0.3">
      <c r="A466" s="2" t="s">
        <v>440</v>
      </c>
      <c r="B466" s="20" t="s">
        <v>411</v>
      </c>
      <c r="C466" s="20" t="s">
        <v>14</v>
      </c>
      <c r="D466" s="20" t="s">
        <v>441</v>
      </c>
      <c r="E466" s="20" t="s">
        <v>21</v>
      </c>
      <c r="F466" s="4">
        <v>110</v>
      </c>
      <c r="G466" s="4">
        <v>110</v>
      </c>
      <c r="H466" s="4">
        <v>130</v>
      </c>
    </row>
    <row r="467" spans="1:8" ht="337.5" x14ac:dyDescent="0.3">
      <c r="A467" s="2" t="s">
        <v>442</v>
      </c>
      <c r="B467" s="20" t="s">
        <v>411</v>
      </c>
      <c r="C467" s="20" t="s">
        <v>14</v>
      </c>
      <c r="D467" s="20" t="s">
        <v>441</v>
      </c>
      <c r="E467" s="20" t="s">
        <v>277</v>
      </c>
      <c r="F467" s="4">
        <v>7413.3</v>
      </c>
      <c r="G467" s="4">
        <v>7629</v>
      </c>
      <c r="H467" s="4">
        <v>7832.7</v>
      </c>
    </row>
    <row r="468" spans="1:8" ht="150" x14ac:dyDescent="0.3">
      <c r="A468" s="2" t="s">
        <v>724</v>
      </c>
      <c r="B468" s="20" t="s">
        <v>411</v>
      </c>
      <c r="C468" s="20" t="s">
        <v>14</v>
      </c>
      <c r="D468" s="20" t="s">
        <v>444</v>
      </c>
      <c r="E468" s="20"/>
      <c r="F468" s="4">
        <v>50616.2</v>
      </c>
      <c r="G468" s="4">
        <v>52443.6</v>
      </c>
      <c r="H468" s="4">
        <v>54336.2</v>
      </c>
    </row>
    <row r="469" spans="1:8" ht="206.25" x14ac:dyDescent="0.3">
      <c r="A469" s="2" t="s">
        <v>443</v>
      </c>
      <c r="B469" s="20" t="s">
        <v>411</v>
      </c>
      <c r="C469" s="20" t="s">
        <v>14</v>
      </c>
      <c r="D469" s="20" t="s">
        <v>444</v>
      </c>
      <c r="E469" s="20" t="s">
        <v>21</v>
      </c>
      <c r="F469" s="4">
        <v>695</v>
      </c>
      <c r="G469" s="4">
        <v>695</v>
      </c>
      <c r="H469" s="4">
        <v>750</v>
      </c>
    </row>
    <row r="470" spans="1:8" ht="187.5" x14ac:dyDescent="0.3">
      <c r="A470" s="2" t="s">
        <v>445</v>
      </c>
      <c r="B470" s="20" t="s">
        <v>411</v>
      </c>
      <c r="C470" s="20" t="s">
        <v>14</v>
      </c>
      <c r="D470" s="20" t="s">
        <v>444</v>
      </c>
      <c r="E470" s="20" t="s">
        <v>277</v>
      </c>
      <c r="F470" s="4">
        <v>49921.2</v>
      </c>
      <c r="G470" s="4">
        <v>51748.6</v>
      </c>
      <c r="H470" s="4">
        <v>53586.2</v>
      </c>
    </row>
    <row r="471" spans="1:8" ht="150" x14ac:dyDescent="0.3">
      <c r="A471" s="2" t="s">
        <v>725</v>
      </c>
      <c r="B471" s="20" t="s">
        <v>411</v>
      </c>
      <c r="C471" s="20" t="s">
        <v>14</v>
      </c>
      <c r="D471" s="20" t="s">
        <v>447</v>
      </c>
      <c r="E471" s="20"/>
      <c r="F471" s="4">
        <v>6927.7</v>
      </c>
      <c r="G471" s="4">
        <v>7177.1</v>
      </c>
      <c r="H471" s="4">
        <v>7435.6</v>
      </c>
    </row>
    <row r="472" spans="1:8" ht="206.25" x14ac:dyDescent="0.3">
      <c r="A472" s="2" t="s">
        <v>446</v>
      </c>
      <c r="B472" s="20" t="s">
        <v>411</v>
      </c>
      <c r="C472" s="20" t="s">
        <v>14</v>
      </c>
      <c r="D472" s="20" t="s">
        <v>447</v>
      </c>
      <c r="E472" s="20" t="s">
        <v>21</v>
      </c>
      <c r="F472" s="4">
        <v>140</v>
      </c>
      <c r="G472" s="4">
        <v>140</v>
      </c>
      <c r="H472" s="4">
        <v>150</v>
      </c>
    </row>
    <row r="473" spans="1:8" ht="187.5" x14ac:dyDescent="0.3">
      <c r="A473" s="2" t="s">
        <v>448</v>
      </c>
      <c r="B473" s="20" t="s">
        <v>411</v>
      </c>
      <c r="C473" s="20" t="s">
        <v>14</v>
      </c>
      <c r="D473" s="20" t="s">
        <v>447</v>
      </c>
      <c r="E473" s="20" t="s">
        <v>277</v>
      </c>
      <c r="F473" s="4">
        <v>6787.7</v>
      </c>
      <c r="G473" s="4">
        <v>7037.1</v>
      </c>
      <c r="H473" s="4">
        <v>7285.6</v>
      </c>
    </row>
    <row r="474" spans="1:8" ht="131.25" x14ac:dyDescent="0.3">
      <c r="A474" s="2" t="s">
        <v>726</v>
      </c>
      <c r="B474" s="20" t="s">
        <v>411</v>
      </c>
      <c r="C474" s="20" t="s">
        <v>14</v>
      </c>
      <c r="D474" s="20" t="s">
        <v>450</v>
      </c>
      <c r="E474" s="20"/>
      <c r="F474" s="4">
        <v>665.8</v>
      </c>
      <c r="G474" s="4">
        <v>692.5</v>
      </c>
      <c r="H474" s="4">
        <v>720.2</v>
      </c>
    </row>
    <row r="475" spans="1:8" ht="187.5" x14ac:dyDescent="0.3">
      <c r="A475" s="17" t="s">
        <v>449</v>
      </c>
      <c r="B475" s="20" t="s">
        <v>411</v>
      </c>
      <c r="C475" s="20" t="s">
        <v>14</v>
      </c>
      <c r="D475" s="20" t="s">
        <v>450</v>
      </c>
      <c r="E475" s="20" t="s">
        <v>21</v>
      </c>
      <c r="F475" s="4">
        <v>140.80000000000001</v>
      </c>
      <c r="G475" s="4">
        <v>140.80000000000001</v>
      </c>
      <c r="H475" s="4">
        <v>150.9</v>
      </c>
    </row>
    <row r="476" spans="1:8" ht="168.75" x14ac:dyDescent="0.3">
      <c r="A476" s="2" t="s">
        <v>451</v>
      </c>
      <c r="B476" s="20" t="s">
        <v>411</v>
      </c>
      <c r="C476" s="20" t="s">
        <v>14</v>
      </c>
      <c r="D476" s="20" t="s">
        <v>450</v>
      </c>
      <c r="E476" s="20" t="s">
        <v>277</v>
      </c>
      <c r="F476" s="4">
        <v>525</v>
      </c>
      <c r="G476" s="4">
        <v>551.70000000000005</v>
      </c>
      <c r="H476" s="4">
        <v>569.29999999999995</v>
      </c>
    </row>
    <row r="477" spans="1:8" ht="318.75" x14ac:dyDescent="0.3">
      <c r="A477" s="2" t="s">
        <v>727</v>
      </c>
      <c r="B477" s="20" t="s">
        <v>411</v>
      </c>
      <c r="C477" s="20" t="s">
        <v>14</v>
      </c>
      <c r="D477" s="20" t="s">
        <v>453</v>
      </c>
      <c r="E477" s="20"/>
      <c r="F477" s="4">
        <v>11.5</v>
      </c>
      <c r="G477" s="4">
        <v>11.5</v>
      </c>
      <c r="H477" s="4">
        <v>11.5</v>
      </c>
    </row>
    <row r="478" spans="1:8" ht="356.25" x14ac:dyDescent="0.3">
      <c r="A478" s="17" t="s">
        <v>452</v>
      </c>
      <c r="B478" s="20" t="s">
        <v>411</v>
      </c>
      <c r="C478" s="20" t="s">
        <v>14</v>
      </c>
      <c r="D478" s="20" t="s">
        <v>453</v>
      </c>
      <c r="E478" s="20" t="s">
        <v>21</v>
      </c>
      <c r="F478" s="4">
        <v>0.5</v>
      </c>
      <c r="G478" s="4">
        <v>0.5</v>
      </c>
      <c r="H478" s="4">
        <v>0.6</v>
      </c>
    </row>
    <row r="479" spans="1:8" ht="356.25" x14ac:dyDescent="0.3">
      <c r="A479" s="2" t="s">
        <v>454</v>
      </c>
      <c r="B479" s="20" t="s">
        <v>411</v>
      </c>
      <c r="C479" s="20" t="s">
        <v>14</v>
      </c>
      <c r="D479" s="20" t="s">
        <v>453</v>
      </c>
      <c r="E479" s="20" t="s">
        <v>277</v>
      </c>
      <c r="F479" s="4">
        <v>11</v>
      </c>
      <c r="G479" s="4">
        <v>11</v>
      </c>
      <c r="H479" s="4">
        <v>10.9</v>
      </c>
    </row>
    <row r="480" spans="1:8" ht="93.75" x14ac:dyDescent="0.3">
      <c r="A480" s="2" t="s">
        <v>728</v>
      </c>
      <c r="B480" s="20" t="s">
        <v>411</v>
      </c>
      <c r="C480" s="20" t="s">
        <v>14</v>
      </c>
      <c r="D480" s="20" t="s">
        <v>456</v>
      </c>
      <c r="E480" s="20"/>
      <c r="F480" s="4">
        <v>266.60000000000002</v>
      </c>
      <c r="G480" s="4">
        <v>272.10000000000002</v>
      </c>
      <c r="H480" s="4">
        <v>272.10000000000002</v>
      </c>
    </row>
    <row r="481" spans="1:8" ht="131.25" x14ac:dyDescent="0.3">
      <c r="A481" s="17" t="s">
        <v>455</v>
      </c>
      <c r="B481" s="20" t="s">
        <v>411</v>
      </c>
      <c r="C481" s="20" t="s">
        <v>14</v>
      </c>
      <c r="D481" s="20" t="s">
        <v>456</v>
      </c>
      <c r="E481" s="20" t="s">
        <v>277</v>
      </c>
      <c r="F481" s="4">
        <v>266.60000000000002</v>
      </c>
      <c r="G481" s="4">
        <v>272.10000000000002</v>
      </c>
      <c r="H481" s="4">
        <v>272.10000000000002</v>
      </c>
    </row>
    <row r="482" spans="1:8" ht="93.75" x14ac:dyDescent="0.3">
      <c r="A482" s="2" t="s">
        <v>729</v>
      </c>
      <c r="B482" s="20" t="s">
        <v>411</v>
      </c>
      <c r="C482" s="20" t="s">
        <v>14</v>
      </c>
      <c r="D482" s="20" t="s">
        <v>458</v>
      </c>
      <c r="E482" s="20"/>
      <c r="F482" s="4">
        <v>116.6</v>
      </c>
      <c r="G482" s="4">
        <v>116.6</v>
      </c>
      <c r="H482" s="4">
        <v>116.6</v>
      </c>
    </row>
    <row r="483" spans="1:8" ht="131.25" x14ac:dyDescent="0.3">
      <c r="A483" s="2" t="s">
        <v>457</v>
      </c>
      <c r="B483" s="20" t="s">
        <v>411</v>
      </c>
      <c r="C483" s="20" t="s">
        <v>14</v>
      </c>
      <c r="D483" s="20" t="s">
        <v>458</v>
      </c>
      <c r="E483" s="20" t="s">
        <v>277</v>
      </c>
      <c r="F483" s="4">
        <v>116.6</v>
      </c>
      <c r="G483" s="4">
        <v>116.6</v>
      </c>
      <c r="H483" s="4">
        <v>116.6</v>
      </c>
    </row>
    <row r="484" spans="1:8" ht="18.75" x14ac:dyDescent="0.3">
      <c r="A484" s="17" t="s">
        <v>459</v>
      </c>
      <c r="B484" s="20" t="s">
        <v>411</v>
      </c>
      <c r="C484" s="20" t="s">
        <v>28</v>
      </c>
      <c r="D484" s="20"/>
      <c r="E484" s="20"/>
      <c r="F484" s="4">
        <v>362761.4</v>
      </c>
      <c r="G484" s="4">
        <v>273155.09999999998</v>
      </c>
      <c r="H484" s="4">
        <v>283651.7</v>
      </c>
    </row>
    <row r="485" spans="1:8" ht="150" x14ac:dyDescent="0.3">
      <c r="A485" s="2" t="s">
        <v>730</v>
      </c>
      <c r="B485" s="20" t="s">
        <v>411</v>
      </c>
      <c r="C485" s="20" t="s">
        <v>28</v>
      </c>
      <c r="D485" s="20" t="s">
        <v>461</v>
      </c>
      <c r="E485" s="20"/>
      <c r="F485" s="4">
        <v>676</v>
      </c>
      <c r="G485" s="4">
        <v>702.5</v>
      </c>
      <c r="H485" s="4">
        <v>730.6</v>
      </c>
    </row>
    <row r="486" spans="1:8" ht="187.5" x14ac:dyDescent="0.3">
      <c r="A486" s="17" t="s">
        <v>460</v>
      </c>
      <c r="B486" s="20" t="s">
        <v>411</v>
      </c>
      <c r="C486" s="20" t="s">
        <v>28</v>
      </c>
      <c r="D486" s="20" t="s">
        <v>461</v>
      </c>
      <c r="E486" s="20" t="s">
        <v>277</v>
      </c>
      <c r="F486" s="4">
        <v>676</v>
      </c>
      <c r="G486" s="4">
        <v>702.5</v>
      </c>
      <c r="H486" s="4">
        <v>730.6</v>
      </c>
    </row>
    <row r="487" spans="1:8" ht="243.75" x14ac:dyDescent="0.3">
      <c r="A487" s="17" t="s">
        <v>731</v>
      </c>
      <c r="B487" s="20" t="s">
        <v>411</v>
      </c>
      <c r="C487" s="20" t="s">
        <v>28</v>
      </c>
      <c r="D487" s="20" t="s">
        <v>463</v>
      </c>
      <c r="E487" s="20"/>
      <c r="F487" s="4">
        <v>207.8</v>
      </c>
      <c r="G487" s="4">
        <v>174.7</v>
      </c>
      <c r="H487" s="4">
        <v>181.5</v>
      </c>
    </row>
    <row r="488" spans="1:8" ht="281.25" x14ac:dyDescent="0.3">
      <c r="A488" s="2" t="s">
        <v>462</v>
      </c>
      <c r="B488" s="20" t="s">
        <v>411</v>
      </c>
      <c r="C488" s="20" t="s">
        <v>28</v>
      </c>
      <c r="D488" s="20" t="s">
        <v>463</v>
      </c>
      <c r="E488" s="20" t="s">
        <v>277</v>
      </c>
      <c r="F488" s="4">
        <v>207.8</v>
      </c>
      <c r="G488" s="4">
        <v>174.7</v>
      </c>
      <c r="H488" s="4">
        <v>181.5</v>
      </c>
    </row>
    <row r="489" spans="1:8" ht="281.25" x14ac:dyDescent="0.3">
      <c r="A489" s="2" t="s">
        <v>732</v>
      </c>
      <c r="B489" s="20" t="s">
        <v>411</v>
      </c>
      <c r="C489" s="20" t="s">
        <v>28</v>
      </c>
      <c r="D489" s="20" t="s">
        <v>465</v>
      </c>
      <c r="E489" s="20"/>
      <c r="F489" s="4">
        <v>37836.5</v>
      </c>
      <c r="G489" s="4">
        <v>38994.699999999997</v>
      </c>
      <c r="H489" s="4">
        <v>42036</v>
      </c>
    </row>
    <row r="490" spans="1:8" ht="337.5" x14ac:dyDescent="0.3">
      <c r="A490" s="17" t="s">
        <v>464</v>
      </c>
      <c r="B490" s="20" t="s">
        <v>411</v>
      </c>
      <c r="C490" s="20" t="s">
        <v>28</v>
      </c>
      <c r="D490" s="20" t="s">
        <v>465</v>
      </c>
      <c r="E490" s="20" t="s">
        <v>21</v>
      </c>
      <c r="F490" s="4">
        <v>7</v>
      </c>
      <c r="G490" s="4">
        <v>8</v>
      </c>
      <c r="H490" s="4">
        <v>8</v>
      </c>
    </row>
    <row r="491" spans="1:8" ht="318.75" x14ac:dyDescent="0.3">
      <c r="A491" s="2" t="s">
        <v>466</v>
      </c>
      <c r="B491" s="20" t="s">
        <v>411</v>
      </c>
      <c r="C491" s="20" t="s">
        <v>28</v>
      </c>
      <c r="D491" s="20" t="s">
        <v>465</v>
      </c>
      <c r="E491" s="20" t="s">
        <v>277</v>
      </c>
      <c r="F491" s="4">
        <v>37829.5</v>
      </c>
      <c r="G491" s="4">
        <v>38986.699999999997</v>
      </c>
      <c r="H491" s="4">
        <v>42028</v>
      </c>
    </row>
    <row r="492" spans="1:8" ht="131.25" x14ac:dyDescent="0.3">
      <c r="A492" s="2" t="s">
        <v>733</v>
      </c>
      <c r="B492" s="20" t="s">
        <v>411</v>
      </c>
      <c r="C492" s="20" t="s">
        <v>28</v>
      </c>
      <c r="D492" s="20" t="s">
        <v>468</v>
      </c>
      <c r="E492" s="20"/>
      <c r="F492" s="4">
        <v>10229.799999999999</v>
      </c>
      <c r="G492" s="4">
        <v>10651</v>
      </c>
      <c r="H492" s="4">
        <v>11092.5</v>
      </c>
    </row>
    <row r="493" spans="1:8" ht="168.75" x14ac:dyDescent="0.3">
      <c r="A493" s="17" t="s">
        <v>467</v>
      </c>
      <c r="B493" s="20" t="s">
        <v>411</v>
      </c>
      <c r="C493" s="20" t="s">
        <v>28</v>
      </c>
      <c r="D493" s="20" t="s">
        <v>468</v>
      </c>
      <c r="E493" s="20" t="s">
        <v>21</v>
      </c>
      <c r="F493" s="4">
        <v>76</v>
      </c>
      <c r="G493" s="4">
        <v>76</v>
      </c>
      <c r="H493" s="4">
        <v>76</v>
      </c>
    </row>
    <row r="494" spans="1:8" ht="168.75" x14ac:dyDescent="0.3">
      <c r="A494" s="2" t="s">
        <v>469</v>
      </c>
      <c r="B494" s="20" t="s">
        <v>411</v>
      </c>
      <c r="C494" s="20" t="s">
        <v>28</v>
      </c>
      <c r="D494" s="20" t="s">
        <v>468</v>
      </c>
      <c r="E494" s="20" t="s">
        <v>277</v>
      </c>
      <c r="F494" s="4">
        <v>10153.799999999999</v>
      </c>
      <c r="G494" s="4">
        <v>10575</v>
      </c>
      <c r="H494" s="4">
        <v>11016.5</v>
      </c>
    </row>
    <row r="495" spans="1:8" ht="93.75" x14ac:dyDescent="0.3">
      <c r="A495" s="2" t="s">
        <v>734</v>
      </c>
      <c r="B495" s="20" t="s">
        <v>411</v>
      </c>
      <c r="C495" s="20" t="s">
        <v>28</v>
      </c>
      <c r="D495" s="20" t="s">
        <v>471</v>
      </c>
      <c r="E495" s="20"/>
      <c r="F495" s="4">
        <v>23424.5</v>
      </c>
      <c r="G495" s="4">
        <v>24265.5</v>
      </c>
      <c r="H495" s="4">
        <v>25412.3</v>
      </c>
    </row>
    <row r="496" spans="1:8" ht="150" x14ac:dyDescent="0.3">
      <c r="A496" s="2" t="s">
        <v>470</v>
      </c>
      <c r="B496" s="20" t="s">
        <v>411</v>
      </c>
      <c r="C496" s="20" t="s">
        <v>28</v>
      </c>
      <c r="D496" s="20" t="s">
        <v>471</v>
      </c>
      <c r="E496" s="20" t="s">
        <v>21</v>
      </c>
      <c r="F496" s="4">
        <v>2</v>
      </c>
      <c r="G496" s="4">
        <v>2</v>
      </c>
      <c r="H496" s="4">
        <v>2</v>
      </c>
    </row>
    <row r="497" spans="1:8" ht="131.25" x14ac:dyDescent="0.3">
      <c r="A497" s="2" t="s">
        <v>472</v>
      </c>
      <c r="B497" s="20" t="s">
        <v>411</v>
      </c>
      <c r="C497" s="20" t="s">
        <v>28</v>
      </c>
      <c r="D497" s="20" t="s">
        <v>471</v>
      </c>
      <c r="E497" s="20" t="s">
        <v>277</v>
      </c>
      <c r="F497" s="4">
        <v>23422.5</v>
      </c>
      <c r="G497" s="4">
        <v>24263.5</v>
      </c>
      <c r="H497" s="4">
        <v>25410.3</v>
      </c>
    </row>
    <row r="498" spans="1:8" ht="168.75" x14ac:dyDescent="0.3">
      <c r="A498" s="17" t="s">
        <v>735</v>
      </c>
      <c r="B498" s="20" t="s">
        <v>411</v>
      </c>
      <c r="C498" s="20" t="s">
        <v>28</v>
      </c>
      <c r="D498" s="20" t="s">
        <v>474</v>
      </c>
      <c r="E498" s="20"/>
      <c r="F498" s="4">
        <v>10782.7</v>
      </c>
      <c r="G498" s="4">
        <v>10782.7</v>
      </c>
      <c r="H498" s="4">
        <v>10782.7</v>
      </c>
    </row>
    <row r="499" spans="1:8" ht="225" x14ac:dyDescent="0.3">
      <c r="A499" s="17" t="s">
        <v>473</v>
      </c>
      <c r="B499" s="20" t="s">
        <v>411</v>
      </c>
      <c r="C499" s="20" t="s">
        <v>28</v>
      </c>
      <c r="D499" s="20" t="s">
        <v>474</v>
      </c>
      <c r="E499" s="20" t="s">
        <v>21</v>
      </c>
      <c r="F499" s="4">
        <v>215</v>
      </c>
      <c r="G499" s="4">
        <v>215</v>
      </c>
      <c r="H499" s="4">
        <v>215</v>
      </c>
    </row>
    <row r="500" spans="1:8" ht="206.25" x14ac:dyDescent="0.3">
      <c r="A500" s="17" t="s">
        <v>475</v>
      </c>
      <c r="B500" s="20" t="s">
        <v>411</v>
      </c>
      <c r="C500" s="20" t="s">
        <v>28</v>
      </c>
      <c r="D500" s="20" t="s">
        <v>474</v>
      </c>
      <c r="E500" s="20" t="s">
        <v>277</v>
      </c>
      <c r="F500" s="4">
        <v>10567.7</v>
      </c>
      <c r="G500" s="4">
        <v>10567.7</v>
      </c>
      <c r="H500" s="4">
        <v>10567.7</v>
      </c>
    </row>
    <row r="501" spans="1:8" ht="168.75" x14ac:dyDescent="0.3">
      <c r="A501" s="17" t="s">
        <v>736</v>
      </c>
      <c r="B501" s="20" t="s">
        <v>411</v>
      </c>
      <c r="C501" s="20" t="s">
        <v>28</v>
      </c>
      <c r="D501" s="20" t="s">
        <v>477</v>
      </c>
      <c r="E501" s="20"/>
      <c r="F501" s="4">
        <v>30</v>
      </c>
      <c r="G501" s="4">
        <v>30</v>
      </c>
      <c r="H501" s="4">
        <v>30</v>
      </c>
    </row>
    <row r="502" spans="1:8" ht="206.25" x14ac:dyDescent="0.3">
      <c r="A502" s="17" t="s">
        <v>476</v>
      </c>
      <c r="B502" s="20" t="s">
        <v>411</v>
      </c>
      <c r="C502" s="20" t="s">
        <v>28</v>
      </c>
      <c r="D502" s="20" t="s">
        <v>477</v>
      </c>
      <c r="E502" s="20" t="s">
        <v>277</v>
      </c>
      <c r="F502" s="4">
        <v>30</v>
      </c>
      <c r="G502" s="4">
        <v>30</v>
      </c>
      <c r="H502" s="4">
        <v>30</v>
      </c>
    </row>
    <row r="503" spans="1:8" ht="243.75" x14ac:dyDescent="0.3">
      <c r="A503" s="17" t="s">
        <v>737</v>
      </c>
      <c r="B503" s="20" t="s">
        <v>411</v>
      </c>
      <c r="C503" s="20" t="s">
        <v>28</v>
      </c>
      <c r="D503" s="20" t="s">
        <v>479</v>
      </c>
      <c r="E503" s="20"/>
      <c r="F503" s="4">
        <v>34268.199999999997</v>
      </c>
      <c r="G503" s="4">
        <v>36687.1</v>
      </c>
      <c r="H503" s="4">
        <v>39771.300000000003</v>
      </c>
    </row>
    <row r="504" spans="1:8" ht="281.25" x14ac:dyDescent="0.3">
      <c r="A504" s="2" t="s">
        <v>478</v>
      </c>
      <c r="B504" s="20" t="s">
        <v>411</v>
      </c>
      <c r="C504" s="20" t="s">
        <v>28</v>
      </c>
      <c r="D504" s="20" t="s">
        <v>479</v>
      </c>
      <c r="E504" s="20" t="s">
        <v>277</v>
      </c>
      <c r="F504" s="4">
        <v>34268.199999999997</v>
      </c>
      <c r="G504" s="4">
        <v>36687.1</v>
      </c>
      <c r="H504" s="4">
        <v>39771.300000000003</v>
      </c>
    </row>
    <row r="505" spans="1:8" ht="150" x14ac:dyDescent="0.3">
      <c r="A505" s="2" t="s">
        <v>738</v>
      </c>
      <c r="B505" s="20" t="s">
        <v>411</v>
      </c>
      <c r="C505" s="20" t="s">
        <v>28</v>
      </c>
      <c r="D505" s="20" t="s">
        <v>481</v>
      </c>
      <c r="E505" s="20"/>
      <c r="F505" s="4">
        <v>42246.5</v>
      </c>
      <c r="G505" s="4">
        <v>40268.9</v>
      </c>
      <c r="H505" s="4">
        <v>40979.800000000003</v>
      </c>
    </row>
    <row r="506" spans="1:8" ht="187.5" x14ac:dyDescent="0.3">
      <c r="A506" s="2" t="s">
        <v>480</v>
      </c>
      <c r="B506" s="20" t="s">
        <v>411</v>
      </c>
      <c r="C506" s="20" t="s">
        <v>28</v>
      </c>
      <c r="D506" s="20" t="s">
        <v>481</v>
      </c>
      <c r="E506" s="20" t="s">
        <v>277</v>
      </c>
      <c r="F506" s="4">
        <v>42246.5</v>
      </c>
      <c r="G506" s="4">
        <v>40268.9</v>
      </c>
      <c r="H506" s="4">
        <v>40979.800000000003</v>
      </c>
    </row>
    <row r="507" spans="1:8" ht="112.5" x14ac:dyDescent="0.3">
      <c r="A507" s="2" t="s">
        <v>739</v>
      </c>
      <c r="B507" s="20" t="s">
        <v>411</v>
      </c>
      <c r="C507" s="20" t="s">
        <v>28</v>
      </c>
      <c r="D507" s="20" t="s">
        <v>483</v>
      </c>
      <c r="E507" s="20"/>
      <c r="F507" s="4">
        <v>61515.4</v>
      </c>
      <c r="G507" s="4">
        <v>62869.7</v>
      </c>
      <c r="H507" s="4">
        <v>65198.1</v>
      </c>
    </row>
    <row r="508" spans="1:8" ht="150" x14ac:dyDescent="0.3">
      <c r="A508" s="2" t="s">
        <v>482</v>
      </c>
      <c r="B508" s="20" t="s">
        <v>411</v>
      </c>
      <c r="C508" s="20" t="s">
        <v>28</v>
      </c>
      <c r="D508" s="20" t="s">
        <v>483</v>
      </c>
      <c r="E508" s="20" t="s">
        <v>277</v>
      </c>
      <c r="F508" s="4">
        <v>61515.4</v>
      </c>
      <c r="G508" s="4">
        <v>62869.7</v>
      </c>
      <c r="H508" s="4">
        <v>65198.1</v>
      </c>
    </row>
    <row r="509" spans="1:8" ht="131.25" x14ac:dyDescent="0.3">
      <c r="A509" s="2" t="s">
        <v>740</v>
      </c>
      <c r="B509" s="20" t="s">
        <v>411</v>
      </c>
      <c r="C509" s="20" t="s">
        <v>28</v>
      </c>
      <c r="D509" s="20" t="s">
        <v>485</v>
      </c>
      <c r="E509" s="20"/>
      <c r="F509" s="4">
        <v>7132.8</v>
      </c>
      <c r="G509" s="4">
        <v>7420.6</v>
      </c>
      <c r="H509" s="4">
        <v>7725.1</v>
      </c>
    </row>
    <row r="510" spans="1:8" ht="187.5" x14ac:dyDescent="0.3">
      <c r="A510" s="17" t="s">
        <v>484</v>
      </c>
      <c r="B510" s="20" t="s">
        <v>411</v>
      </c>
      <c r="C510" s="20" t="s">
        <v>28</v>
      </c>
      <c r="D510" s="20" t="s">
        <v>485</v>
      </c>
      <c r="E510" s="20" t="s">
        <v>21</v>
      </c>
      <c r="F510" s="4">
        <v>70.5</v>
      </c>
      <c r="G510" s="4">
        <v>70.5</v>
      </c>
      <c r="H510" s="4">
        <v>70.5</v>
      </c>
    </row>
    <row r="511" spans="1:8" ht="168.75" x14ac:dyDescent="0.3">
      <c r="A511" s="2" t="s">
        <v>486</v>
      </c>
      <c r="B511" s="20" t="s">
        <v>411</v>
      </c>
      <c r="C511" s="20" t="s">
        <v>28</v>
      </c>
      <c r="D511" s="20" t="s">
        <v>485</v>
      </c>
      <c r="E511" s="20" t="s">
        <v>277</v>
      </c>
      <c r="F511" s="4">
        <v>7062.3</v>
      </c>
      <c r="G511" s="4">
        <v>7350.1</v>
      </c>
      <c r="H511" s="4">
        <v>7654.6</v>
      </c>
    </row>
    <row r="512" spans="1:8" ht="187.5" x14ac:dyDescent="0.3">
      <c r="A512" s="2" t="s">
        <v>741</v>
      </c>
      <c r="B512" s="20" t="s">
        <v>411</v>
      </c>
      <c r="C512" s="20" t="s">
        <v>28</v>
      </c>
      <c r="D512" s="20" t="s">
        <v>488</v>
      </c>
      <c r="E512" s="20"/>
      <c r="F512" s="4">
        <v>8069.7</v>
      </c>
      <c r="G512" s="4">
        <v>7906</v>
      </c>
      <c r="H512" s="4">
        <v>7842.6</v>
      </c>
    </row>
    <row r="513" spans="1:8" ht="243.75" x14ac:dyDescent="0.3">
      <c r="A513" s="2" t="s">
        <v>487</v>
      </c>
      <c r="B513" s="20" t="s">
        <v>411</v>
      </c>
      <c r="C513" s="20" t="s">
        <v>28</v>
      </c>
      <c r="D513" s="20" t="s">
        <v>488</v>
      </c>
      <c r="E513" s="20" t="s">
        <v>21</v>
      </c>
      <c r="F513" s="4">
        <v>78.099999999999994</v>
      </c>
      <c r="G513" s="4">
        <v>70</v>
      </c>
      <c r="H513" s="4">
        <v>70</v>
      </c>
    </row>
    <row r="514" spans="1:8" ht="225" x14ac:dyDescent="0.3">
      <c r="A514" s="2" t="s">
        <v>489</v>
      </c>
      <c r="B514" s="20" t="s">
        <v>411</v>
      </c>
      <c r="C514" s="20" t="s">
        <v>28</v>
      </c>
      <c r="D514" s="20" t="s">
        <v>488</v>
      </c>
      <c r="E514" s="20" t="s">
        <v>277</v>
      </c>
      <c r="F514" s="4">
        <v>7991.6</v>
      </c>
      <c r="G514" s="4">
        <v>7836</v>
      </c>
      <c r="H514" s="4">
        <v>7772.6</v>
      </c>
    </row>
    <row r="515" spans="1:8" ht="150" x14ac:dyDescent="0.3">
      <c r="A515" s="17" t="s">
        <v>742</v>
      </c>
      <c r="B515" s="20" t="s">
        <v>411</v>
      </c>
      <c r="C515" s="20" t="s">
        <v>28</v>
      </c>
      <c r="D515" s="20" t="s">
        <v>491</v>
      </c>
      <c r="E515" s="20"/>
      <c r="F515" s="4">
        <v>2148.1999999999998</v>
      </c>
      <c r="G515" s="4">
        <v>2234.4</v>
      </c>
      <c r="H515" s="4">
        <v>2324.5</v>
      </c>
    </row>
    <row r="516" spans="1:8" ht="206.25" x14ac:dyDescent="0.3">
      <c r="A516" s="17" t="s">
        <v>490</v>
      </c>
      <c r="B516" s="20" t="s">
        <v>411</v>
      </c>
      <c r="C516" s="20" t="s">
        <v>28</v>
      </c>
      <c r="D516" s="20" t="s">
        <v>491</v>
      </c>
      <c r="E516" s="20" t="s">
        <v>21</v>
      </c>
      <c r="F516" s="4">
        <v>15.6</v>
      </c>
      <c r="G516" s="4">
        <v>11.8</v>
      </c>
      <c r="H516" s="4">
        <v>10.7</v>
      </c>
    </row>
    <row r="517" spans="1:8" ht="187.5" x14ac:dyDescent="0.3">
      <c r="A517" s="2" t="s">
        <v>492</v>
      </c>
      <c r="B517" s="20" t="s">
        <v>411</v>
      </c>
      <c r="C517" s="20" t="s">
        <v>28</v>
      </c>
      <c r="D517" s="20" t="s">
        <v>491</v>
      </c>
      <c r="E517" s="20" t="s">
        <v>277</v>
      </c>
      <c r="F517" s="4">
        <v>2132.6</v>
      </c>
      <c r="G517" s="4">
        <v>2222.6</v>
      </c>
      <c r="H517" s="4">
        <v>2313.8000000000002</v>
      </c>
    </row>
    <row r="518" spans="1:8" ht="300" x14ac:dyDescent="0.3">
      <c r="A518" s="2" t="s">
        <v>743</v>
      </c>
      <c r="B518" s="20" t="s">
        <v>411</v>
      </c>
      <c r="C518" s="20" t="s">
        <v>28</v>
      </c>
      <c r="D518" s="20" t="s">
        <v>494</v>
      </c>
      <c r="E518" s="20"/>
      <c r="F518" s="4">
        <v>478.7</v>
      </c>
      <c r="G518" s="4">
        <v>449</v>
      </c>
      <c r="H518" s="4">
        <v>459.7</v>
      </c>
    </row>
    <row r="519" spans="1:8" ht="337.5" x14ac:dyDescent="0.3">
      <c r="A519" s="17" t="s">
        <v>493</v>
      </c>
      <c r="B519" s="20" t="s">
        <v>411</v>
      </c>
      <c r="C519" s="20" t="s">
        <v>28</v>
      </c>
      <c r="D519" s="20" t="s">
        <v>494</v>
      </c>
      <c r="E519" s="20" t="s">
        <v>21</v>
      </c>
      <c r="F519" s="4">
        <v>478.7</v>
      </c>
      <c r="G519" s="4">
        <v>449</v>
      </c>
      <c r="H519" s="4">
        <v>459.7</v>
      </c>
    </row>
    <row r="520" spans="1:8" ht="112.5" x14ac:dyDescent="0.3">
      <c r="A520" s="17" t="s">
        <v>744</v>
      </c>
      <c r="B520" s="20" t="s">
        <v>411</v>
      </c>
      <c r="C520" s="20" t="s">
        <v>28</v>
      </c>
      <c r="D520" s="20" t="s">
        <v>745</v>
      </c>
      <c r="E520" s="20"/>
      <c r="F520" s="4">
        <v>1159.7</v>
      </c>
      <c r="G520" s="4">
        <v>0</v>
      </c>
      <c r="H520" s="4">
        <v>0</v>
      </c>
    </row>
    <row r="521" spans="1:8" ht="150" x14ac:dyDescent="0.3">
      <c r="A521" s="2" t="s">
        <v>746</v>
      </c>
      <c r="B521" s="20" t="s">
        <v>411</v>
      </c>
      <c r="C521" s="20" t="s">
        <v>28</v>
      </c>
      <c r="D521" s="20" t="s">
        <v>745</v>
      </c>
      <c r="E521" s="20" t="s">
        <v>21</v>
      </c>
      <c r="F521" s="4">
        <v>1159.7</v>
      </c>
      <c r="G521" s="4">
        <v>0</v>
      </c>
      <c r="H521" s="4">
        <v>0</v>
      </c>
    </row>
    <row r="522" spans="1:8" ht="37.5" x14ac:dyDescent="0.3">
      <c r="A522" s="2" t="s">
        <v>747</v>
      </c>
      <c r="B522" s="20" t="s">
        <v>411</v>
      </c>
      <c r="C522" s="20" t="s">
        <v>28</v>
      </c>
      <c r="D522" s="20" t="s">
        <v>748</v>
      </c>
      <c r="E522" s="20"/>
      <c r="F522" s="4">
        <v>77309</v>
      </c>
      <c r="G522" s="4">
        <v>0</v>
      </c>
      <c r="H522" s="4">
        <v>0</v>
      </c>
    </row>
    <row r="523" spans="1:8" ht="75" x14ac:dyDescent="0.3">
      <c r="A523" s="2" t="s">
        <v>749</v>
      </c>
      <c r="B523" s="20" t="s">
        <v>411</v>
      </c>
      <c r="C523" s="20" t="s">
        <v>28</v>
      </c>
      <c r="D523" s="20" t="s">
        <v>748</v>
      </c>
      <c r="E523" s="20" t="s">
        <v>277</v>
      </c>
      <c r="F523" s="4">
        <v>77309</v>
      </c>
      <c r="G523" s="4">
        <v>0</v>
      </c>
      <c r="H523" s="4">
        <v>0</v>
      </c>
    </row>
    <row r="524" spans="1:8" ht="243.75" x14ac:dyDescent="0.3">
      <c r="A524" s="17" t="s">
        <v>750</v>
      </c>
      <c r="B524" s="20" t="s">
        <v>411</v>
      </c>
      <c r="C524" s="20" t="s">
        <v>28</v>
      </c>
      <c r="D524" s="20" t="s">
        <v>496</v>
      </c>
      <c r="E524" s="20"/>
      <c r="F524" s="4">
        <v>31620</v>
      </c>
      <c r="G524" s="4">
        <v>21285</v>
      </c>
      <c r="H524" s="4">
        <v>21285</v>
      </c>
    </row>
    <row r="525" spans="1:8" ht="262.5" x14ac:dyDescent="0.3">
      <c r="A525" s="2" t="s">
        <v>495</v>
      </c>
      <c r="B525" s="20" t="s">
        <v>411</v>
      </c>
      <c r="C525" s="20" t="s">
        <v>28</v>
      </c>
      <c r="D525" s="20" t="s">
        <v>496</v>
      </c>
      <c r="E525" s="20" t="s">
        <v>248</v>
      </c>
      <c r="F525" s="4">
        <v>31620</v>
      </c>
      <c r="G525" s="4">
        <v>21285</v>
      </c>
      <c r="H525" s="4">
        <v>21285</v>
      </c>
    </row>
    <row r="526" spans="1:8" ht="187.5" x14ac:dyDescent="0.3">
      <c r="A526" s="17" t="s">
        <v>751</v>
      </c>
      <c r="B526" s="20" t="s">
        <v>411</v>
      </c>
      <c r="C526" s="20" t="s">
        <v>28</v>
      </c>
      <c r="D526" s="20" t="s">
        <v>498</v>
      </c>
      <c r="E526" s="20"/>
      <c r="F526" s="4">
        <v>13625.9</v>
      </c>
      <c r="G526" s="4">
        <v>8433.2999999999993</v>
      </c>
      <c r="H526" s="4">
        <v>7800</v>
      </c>
    </row>
    <row r="527" spans="1:8" ht="225" x14ac:dyDescent="0.3">
      <c r="A527" s="2" t="s">
        <v>497</v>
      </c>
      <c r="B527" s="20" t="s">
        <v>411</v>
      </c>
      <c r="C527" s="20" t="s">
        <v>28</v>
      </c>
      <c r="D527" s="20" t="s">
        <v>498</v>
      </c>
      <c r="E527" s="20" t="s">
        <v>277</v>
      </c>
      <c r="F527" s="4">
        <v>13625.9</v>
      </c>
      <c r="G527" s="4">
        <v>8433.2999999999993</v>
      </c>
      <c r="H527" s="4">
        <v>7800</v>
      </c>
    </row>
    <row r="528" spans="1:8" ht="37.5" x14ac:dyDescent="0.3">
      <c r="A528" s="17" t="s">
        <v>499</v>
      </c>
      <c r="B528" s="20" t="s">
        <v>411</v>
      </c>
      <c r="C528" s="20" t="s">
        <v>52</v>
      </c>
      <c r="D528" s="20"/>
      <c r="E528" s="20"/>
      <c r="F528" s="4">
        <v>19651.099999999999</v>
      </c>
      <c r="G528" s="4">
        <v>20136.3</v>
      </c>
      <c r="H528" s="4">
        <v>20849.5</v>
      </c>
    </row>
    <row r="529" spans="1:8" ht="112.5" x14ac:dyDescent="0.3">
      <c r="A529" s="2" t="s">
        <v>752</v>
      </c>
      <c r="B529" s="20" t="s">
        <v>411</v>
      </c>
      <c r="C529" s="20" t="s">
        <v>52</v>
      </c>
      <c r="D529" s="20" t="s">
        <v>501</v>
      </c>
      <c r="E529" s="20"/>
      <c r="F529" s="4">
        <v>795.3</v>
      </c>
      <c r="G529" s="4">
        <v>736.1</v>
      </c>
      <c r="H529" s="4">
        <v>758.6</v>
      </c>
    </row>
    <row r="530" spans="1:8" ht="168.75" x14ac:dyDescent="0.3">
      <c r="A530" s="17" t="s">
        <v>500</v>
      </c>
      <c r="B530" s="20" t="s">
        <v>411</v>
      </c>
      <c r="C530" s="20" t="s">
        <v>52</v>
      </c>
      <c r="D530" s="20" t="s">
        <v>501</v>
      </c>
      <c r="E530" s="20" t="s">
        <v>21</v>
      </c>
      <c r="F530" s="4">
        <v>714.3</v>
      </c>
      <c r="G530" s="4">
        <v>736.1</v>
      </c>
      <c r="H530" s="4">
        <v>758.6</v>
      </c>
    </row>
    <row r="531" spans="1:8" ht="150" x14ac:dyDescent="0.3">
      <c r="A531" s="2" t="s">
        <v>502</v>
      </c>
      <c r="B531" s="20" t="s">
        <v>411</v>
      </c>
      <c r="C531" s="20" t="s">
        <v>52</v>
      </c>
      <c r="D531" s="20" t="s">
        <v>501</v>
      </c>
      <c r="E531" s="20" t="s">
        <v>277</v>
      </c>
      <c r="F531" s="4">
        <v>81</v>
      </c>
      <c r="G531" s="4">
        <v>0</v>
      </c>
      <c r="H531" s="4">
        <v>0</v>
      </c>
    </row>
    <row r="532" spans="1:8" ht="187.5" x14ac:dyDescent="0.3">
      <c r="A532" s="2" t="s">
        <v>753</v>
      </c>
      <c r="B532" s="20" t="s">
        <v>411</v>
      </c>
      <c r="C532" s="20" t="s">
        <v>52</v>
      </c>
      <c r="D532" s="20" t="s">
        <v>504</v>
      </c>
      <c r="E532" s="20"/>
      <c r="F532" s="4">
        <v>18855.8</v>
      </c>
      <c r="G532" s="4">
        <v>19400.2</v>
      </c>
      <c r="H532" s="4">
        <v>20090.900000000001</v>
      </c>
    </row>
    <row r="533" spans="1:8" ht="206.25" x14ac:dyDescent="0.3">
      <c r="A533" s="2" t="s">
        <v>503</v>
      </c>
      <c r="B533" s="20" t="s">
        <v>411</v>
      </c>
      <c r="C533" s="20" t="s">
        <v>52</v>
      </c>
      <c r="D533" s="20" t="s">
        <v>504</v>
      </c>
      <c r="E533" s="20" t="s">
        <v>17</v>
      </c>
      <c r="F533" s="4">
        <v>15019</v>
      </c>
      <c r="G533" s="4">
        <v>15470.9</v>
      </c>
      <c r="H533" s="4">
        <v>16044.3</v>
      </c>
    </row>
    <row r="534" spans="1:8" ht="225" x14ac:dyDescent="0.3">
      <c r="A534" s="17" t="s">
        <v>505</v>
      </c>
      <c r="B534" s="20" t="s">
        <v>411</v>
      </c>
      <c r="C534" s="20" t="s">
        <v>52</v>
      </c>
      <c r="D534" s="20" t="s">
        <v>504</v>
      </c>
      <c r="E534" s="20" t="s">
        <v>21</v>
      </c>
      <c r="F534" s="4">
        <v>932.44500000000005</v>
      </c>
      <c r="G534" s="4">
        <v>932.44500000000005</v>
      </c>
      <c r="H534" s="4">
        <v>932.44500000000005</v>
      </c>
    </row>
    <row r="535" spans="1:8" ht="206.25" x14ac:dyDescent="0.3">
      <c r="A535" s="2" t="s">
        <v>506</v>
      </c>
      <c r="B535" s="20" t="s">
        <v>411</v>
      </c>
      <c r="C535" s="20" t="s">
        <v>52</v>
      </c>
      <c r="D535" s="20" t="s">
        <v>504</v>
      </c>
      <c r="E535" s="20" t="s">
        <v>93</v>
      </c>
      <c r="F535" s="4">
        <v>2903.4</v>
      </c>
      <c r="G535" s="4">
        <v>2995.9</v>
      </c>
      <c r="H535" s="4">
        <v>3113.2</v>
      </c>
    </row>
    <row r="536" spans="1:8" ht="206.25" x14ac:dyDescent="0.3">
      <c r="A536" s="2" t="s">
        <v>507</v>
      </c>
      <c r="B536" s="20" t="s">
        <v>411</v>
      </c>
      <c r="C536" s="20" t="s">
        <v>52</v>
      </c>
      <c r="D536" s="20" t="s">
        <v>504</v>
      </c>
      <c r="E536" s="20" t="s">
        <v>38</v>
      </c>
      <c r="F536" s="4">
        <v>0.95499999999999996</v>
      </c>
      <c r="G536" s="4">
        <v>0.95499999999999996</v>
      </c>
      <c r="H536" s="4">
        <v>0.95499999999999996</v>
      </c>
    </row>
    <row r="537" spans="1:8" ht="18.75" x14ac:dyDescent="0.3">
      <c r="A537" s="17" t="s">
        <v>508</v>
      </c>
      <c r="B537" s="20" t="s">
        <v>70</v>
      </c>
      <c r="C537" s="20" t="s">
        <v>12</v>
      </c>
      <c r="D537" s="20"/>
      <c r="E537" s="20"/>
      <c r="F537" s="4">
        <v>7446</v>
      </c>
      <c r="G537" s="4">
        <v>1055.0999999999999</v>
      </c>
      <c r="H537" s="4">
        <v>1097.3</v>
      </c>
    </row>
    <row r="538" spans="1:8" ht="18.75" x14ac:dyDescent="0.3">
      <c r="A538" s="17" t="s">
        <v>509</v>
      </c>
      <c r="B538" s="20" t="s">
        <v>70</v>
      </c>
      <c r="C538" s="20" t="s">
        <v>160</v>
      </c>
      <c r="D538" s="20"/>
      <c r="E538" s="20"/>
      <c r="F538" s="4">
        <v>7446</v>
      </c>
      <c r="G538" s="4">
        <v>1055.0999999999999</v>
      </c>
      <c r="H538" s="4">
        <v>1097.3</v>
      </c>
    </row>
    <row r="539" spans="1:8" ht="150" x14ac:dyDescent="0.3">
      <c r="A539" s="2" t="s">
        <v>754</v>
      </c>
      <c r="B539" s="20" t="s">
        <v>70</v>
      </c>
      <c r="C539" s="20" t="s">
        <v>160</v>
      </c>
      <c r="D539" s="20" t="s">
        <v>511</v>
      </c>
      <c r="E539" s="20"/>
      <c r="F539" s="4">
        <v>531.5</v>
      </c>
      <c r="G539" s="4">
        <v>0</v>
      </c>
      <c r="H539" s="4">
        <v>0</v>
      </c>
    </row>
    <row r="540" spans="1:8" ht="168.75" x14ac:dyDescent="0.3">
      <c r="A540" s="17" t="s">
        <v>510</v>
      </c>
      <c r="B540" s="20" t="s">
        <v>70</v>
      </c>
      <c r="C540" s="20" t="s">
        <v>160</v>
      </c>
      <c r="D540" s="20" t="s">
        <v>511</v>
      </c>
      <c r="E540" s="20" t="s">
        <v>120</v>
      </c>
      <c r="F540" s="4">
        <v>531.5</v>
      </c>
      <c r="G540" s="4">
        <v>0</v>
      </c>
      <c r="H540" s="4">
        <v>0</v>
      </c>
    </row>
    <row r="541" spans="1:8" ht="131.25" x14ac:dyDescent="0.3">
      <c r="A541" s="17" t="s">
        <v>755</v>
      </c>
      <c r="B541" s="20" t="s">
        <v>70</v>
      </c>
      <c r="C541" s="20" t="s">
        <v>160</v>
      </c>
      <c r="D541" s="20" t="s">
        <v>756</v>
      </c>
      <c r="E541" s="20"/>
      <c r="F541" s="4">
        <v>5900</v>
      </c>
      <c r="G541" s="4">
        <v>0</v>
      </c>
      <c r="H541" s="4">
        <v>0</v>
      </c>
    </row>
    <row r="542" spans="1:8" ht="131.25" x14ac:dyDescent="0.3">
      <c r="A542" s="2" t="s">
        <v>757</v>
      </c>
      <c r="B542" s="20" t="s">
        <v>70</v>
      </c>
      <c r="C542" s="20" t="s">
        <v>160</v>
      </c>
      <c r="D542" s="20" t="s">
        <v>756</v>
      </c>
      <c r="E542" s="20" t="s">
        <v>35</v>
      </c>
      <c r="F542" s="4">
        <v>5900</v>
      </c>
      <c r="G542" s="4">
        <v>0</v>
      </c>
      <c r="H542" s="4">
        <v>0</v>
      </c>
    </row>
    <row r="543" spans="1:8" ht="131.25" x14ac:dyDescent="0.3">
      <c r="A543" s="2" t="s">
        <v>758</v>
      </c>
      <c r="B543" s="20" t="s">
        <v>70</v>
      </c>
      <c r="C543" s="20" t="s">
        <v>160</v>
      </c>
      <c r="D543" s="20" t="s">
        <v>513</v>
      </c>
      <c r="E543" s="20"/>
      <c r="F543" s="4">
        <v>1014.5</v>
      </c>
      <c r="G543" s="4">
        <v>1055.0999999999999</v>
      </c>
      <c r="H543" s="4">
        <v>1097.3</v>
      </c>
    </row>
    <row r="544" spans="1:8" ht="168.75" x14ac:dyDescent="0.3">
      <c r="A544" s="17" t="s">
        <v>512</v>
      </c>
      <c r="B544" s="20" t="s">
        <v>70</v>
      </c>
      <c r="C544" s="20" t="s">
        <v>160</v>
      </c>
      <c r="D544" s="20" t="s">
        <v>513</v>
      </c>
      <c r="E544" s="20" t="s">
        <v>21</v>
      </c>
      <c r="F544" s="4">
        <v>1014.5</v>
      </c>
      <c r="G544" s="4">
        <v>1055.0999999999999</v>
      </c>
      <c r="H544" s="4">
        <v>1097.3</v>
      </c>
    </row>
    <row r="545" spans="1:8" ht="17.100000000000001" customHeight="1" x14ac:dyDescent="0.3">
      <c r="A545" s="17"/>
      <c r="B545" s="20"/>
      <c r="C545" s="20"/>
      <c r="D545" s="20"/>
      <c r="E545" s="20"/>
      <c r="F545" s="3"/>
      <c r="G545" s="3"/>
      <c r="H545" s="3"/>
    </row>
    <row r="546" spans="1:8" ht="18.75" x14ac:dyDescent="0.3"/>
    <row r="547" spans="1:8" ht="10.15" customHeight="1" x14ac:dyDescent="0.3">
      <c r="A547" s="27" t="s">
        <v>520</v>
      </c>
      <c r="B547" s="27"/>
      <c r="C547" s="27"/>
      <c r="D547" s="27"/>
      <c r="E547" s="27"/>
      <c r="F547" s="27"/>
      <c r="G547" s="28" t="s">
        <v>521</v>
      </c>
      <c r="H547" s="28"/>
    </row>
    <row r="548" spans="1:8" ht="34.5" customHeight="1" x14ac:dyDescent="0.3">
      <c r="A548" s="27"/>
      <c r="B548" s="27"/>
      <c r="C548" s="27"/>
      <c r="D548" s="27"/>
      <c r="E548" s="27"/>
      <c r="F548" s="27"/>
      <c r="G548" s="28"/>
      <c r="H548" s="28"/>
    </row>
  </sheetData>
  <mergeCells count="16">
    <mergeCell ref="A9:A10"/>
    <mergeCell ref="F9:F10"/>
    <mergeCell ref="A547:F548"/>
    <mergeCell ref="G547:H548"/>
    <mergeCell ref="C9:C10"/>
    <mergeCell ref="B9:B10"/>
    <mergeCell ref="H9:H10"/>
    <mergeCell ref="G9:G10"/>
    <mergeCell ref="E9:E10"/>
    <mergeCell ref="D9:D10"/>
    <mergeCell ref="B8:H8"/>
    <mergeCell ref="F1:H1"/>
    <mergeCell ref="A2:H2"/>
    <mergeCell ref="A3:H3"/>
    <mergeCell ref="A4:H4"/>
    <mergeCell ref="A6:H6"/>
  </mergeCells>
  <pageMargins left="0.39370078740157483" right="0.39370078740157483" top="0.59055118110236227" bottom="0.59055118110236227" header="0.39370078740157483" footer="0.39370078740157483"/>
  <pageSetup paperSize="9" scale="49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workbookViewId="0">
      <selection activeCell="B1" sqref="B1:D10"/>
    </sheetView>
  </sheetViews>
  <sheetFormatPr defaultRowHeight="15" x14ac:dyDescent="0.25"/>
  <cols>
    <col min="1" max="1" width="26.5703125" customWidth="1"/>
    <col min="2" max="2" width="14.7109375" bestFit="1" customWidth="1"/>
    <col min="3" max="3" width="14.7109375" style="1" bestFit="1" customWidth="1"/>
    <col min="4" max="4" width="11.140625" bestFit="1" customWidth="1"/>
  </cols>
  <sheetData>
    <row r="1" spans="1:4" x14ac:dyDescent="0.25">
      <c r="A1" t="s">
        <v>759</v>
      </c>
      <c r="B1" s="5">
        <f>SUM(B2:B10)</f>
        <v>2499797.8000000003</v>
      </c>
      <c r="C1" s="1">
        <v>2588280.9</v>
      </c>
      <c r="D1" s="5">
        <f>C1-B1</f>
        <v>88483.099999999627</v>
      </c>
    </row>
    <row r="2" spans="1:4" x14ac:dyDescent="0.25">
      <c r="A2" t="s">
        <v>10</v>
      </c>
      <c r="B2" s="1">
        <v>162729.68</v>
      </c>
      <c r="C2" s="1">
        <v>161225.552</v>
      </c>
      <c r="D2" s="5">
        <f t="shared" ref="D2:D10" si="0">C2-B2</f>
        <v>-1504.127999999997</v>
      </c>
    </row>
    <row r="3" spans="1:4" x14ac:dyDescent="0.25">
      <c r="A3" t="s">
        <v>143</v>
      </c>
      <c r="B3" s="1">
        <v>16446.8</v>
      </c>
      <c r="C3" s="1">
        <v>15796.8</v>
      </c>
      <c r="D3" s="5">
        <f t="shared" si="0"/>
        <v>-650</v>
      </c>
    </row>
    <row r="4" spans="1:4" x14ac:dyDescent="0.25">
      <c r="A4" t="s">
        <v>158</v>
      </c>
      <c r="B4" s="1">
        <v>226149.3</v>
      </c>
      <c r="C4" s="1">
        <v>234330</v>
      </c>
      <c r="D4" s="5">
        <f t="shared" si="0"/>
        <v>8180.7000000000116</v>
      </c>
    </row>
    <row r="5" spans="1:4" x14ac:dyDescent="0.25">
      <c r="A5" t="s">
        <v>196</v>
      </c>
      <c r="B5" s="1">
        <v>155672.5</v>
      </c>
      <c r="C5" s="1">
        <v>90722.1</v>
      </c>
      <c r="D5" s="5">
        <f t="shared" si="0"/>
        <v>-64950.399999999994</v>
      </c>
    </row>
    <row r="6" spans="1:4" x14ac:dyDescent="0.25">
      <c r="A6" t="s">
        <v>218</v>
      </c>
      <c r="B6" s="1">
        <v>1279813.1000000001</v>
      </c>
      <c r="C6" s="1">
        <v>1340430.2</v>
      </c>
      <c r="D6" s="5">
        <f t="shared" si="0"/>
        <v>60617.09999999986</v>
      </c>
    </row>
    <row r="7" spans="1:4" x14ac:dyDescent="0.25">
      <c r="A7" t="s">
        <v>327</v>
      </c>
      <c r="B7" s="1">
        <v>137824.1</v>
      </c>
      <c r="C7" s="1">
        <v>133236.70000000001</v>
      </c>
      <c r="D7" s="5">
        <f t="shared" si="0"/>
        <v>-4587.3999999999942</v>
      </c>
    </row>
    <row r="8" spans="1:4" x14ac:dyDescent="0.25">
      <c r="A8" t="s">
        <v>375</v>
      </c>
      <c r="B8" s="1">
        <v>36378.910000000003</v>
      </c>
      <c r="C8" s="1">
        <v>45705.748</v>
      </c>
      <c r="D8" s="5">
        <f t="shared" si="0"/>
        <v>9326.8379999999961</v>
      </c>
    </row>
    <row r="9" spans="1:4" x14ac:dyDescent="0.25">
      <c r="A9" t="s">
        <v>410</v>
      </c>
      <c r="B9" s="1">
        <v>483237.41</v>
      </c>
      <c r="C9" s="1">
        <v>559387.80000000005</v>
      </c>
      <c r="D9" s="5">
        <f t="shared" si="0"/>
        <v>76150.390000000072</v>
      </c>
    </row>
    <row r="10" spans="1:4" x14ac:dyDescent="0.25">
      <c r="A10" t="s">
        <v>508</v>
      </c>
      <c r="B10" s="1">
        <v>1546</v>
      </c>
      <c r="C10" s="1">
        <v>7446</v>
      </c>
      <c r="D10" s="5">
        <f t="shared" si="0"/>
        <v>5900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Поправка №2</vt:lpstr>
      <vt:lpstr>Лист2</vt:lpstr>
      <vt:lpstr>'Поправка №2'!Заголовки_для_печати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rep:2.50.0.163</dc:description>
  <cp:lastModifiedBy>user</cp:lastModifiedBy>
  <cp:lastPrinted>2020-04-17T16:55:23Z</cp:lastPrinted>
  <dcterms:created xsi:type="dcterms:W3CDTF">2020-02-27T14:42:59Z</dcterms:created>
  <dcterms:modified xsi:type="dcterms:W3CDTF">2020-05-08T15:39:31Z</dcterms:modified>
</cp:coreProperties>
</file>